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中期调整6.9" sheetId="1" r:id="rId1"/>
  </sheets>
  <definedNames>
    <definedName name="_xlnm._FilterDatabase" localSheetId="0" hidden="1">中期调整6.9!$A$5:$AK$162</definedName>
    <definedName name="_xlnm.Print_Titles" localSheetId="0">中期调整6.9!$3:$5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<sst xmlns="http://schemas.openxmlformats.org/spreadsheetml/2006/main" count="1681" uniqueCount="719">
  <si>
    <t>附件</t>
  </si>
  <si>
    <t>山丹县2025年巩固拓展脱贫攻坚成果和乡村振兴项目库项目表（中期调整）</t>
  </si>
  <si>
    <t>序号</t>
  </si>
  <si>
    <t>项目名称</t>
  </si>
  <si>
    <t>建设性质（新建/续建）</t>
  </si>
  <si>
    <t>建设起止年限</t>
  </si>
  <si>
    <t>建设地点</t>
  </si>
  <si>
    <t>建设内容与规模</t>
  </si>
  <si>
    <t>投资
估算
（万元）</t>
  </si>
  <si>
    <t>筹资方式
（资金来源）</t>
  </si>
  <si>
    <t>绩效目标</t>
  </si>
  <si>
    <t>项目
实施
单位</t>
  </si>
  <si>
    <t>项目
主管
单位</t>
  </si>
  <si>
    <t>责任
股室
（中心）</t>
  </si>
  <si>
    <t>入库
时间</t>
  </si>
  <si>
    <t>备注</t>
  </si>
  <si>
    <t>项目效益情况</t>
  </si>
  <si>
    <t>利益联结机制
（联农带农机制）</t>
  </si>
  <si>
    <t>受益村数（个）</t>
  </si>
  <si>
    <t>受益户数（万户）</t>
  </si>
  <si>
    <t>受益人数（万人）</t>
  </si>
  <si>
    <t>衔接资金
（万元）</t>
  </si>
  <si>
    <t>其他资金
（万元）</t>
  </si>
  <si>
    <t>脱贫村</t>
  </si>
  <si>
    <t>其他村</t>
  </si>
  <si>
    <t>小计</t>
  </si>
  <si>
    <t>脱贫户（含监测对象）</t>
  </si>
  <si>
    <t>其他
农户</t>
  </si>
  <si>
    <t>脱贫人口数（含监测对象）</t>
  </si>
  <si>
    <t>其他
人口数</t>
  </si>
  <si>
    <t>合计</t>
  </si>
  <si>
    <t>一</t>
  </si>
  <si>
    <t>产业发展</t>
  </si>
  <si>
    <t>全县脱贫人口小额信贷贴息项目</t>
  </si>
  <si>
    <t>续建</t>
  </si>
  <si>
    <t>2025年1月-12月</t>
  </si>
  <si>
    <t>各乡镇</t>
  </si>
  <si>
    <t>对脱贫人口、各类监测对象小额信贷进行贴息。</t>
  </si>
  <si>
    <t>累计发放小额信贷贴息贷款超3078笔，金额14988万元，为脱贫人口提供产业贷款贴息，减轻负担。</t>
  </si>
  <si>
    <t>支持脱贫户
发展</t>
  </si>
  <si>
    <t>山丹
农商银行</t>
  </si>
  <si>
    <t>县财政局</t>
  </si>
  <si>
    <t>乡村
振兴股</t>
  </si>
  <si>
    <t>2025年</t>
  </si>
  <si>
    <t>全县马产业贷款贴息项目</t>
  </si>
  <si>
    <t>新建</t>
  </si>
  <si>
    <r>
      <t>2025年</t>
    </r>
    <r>
      <rPr>
        <sz val="12"/>
        <rFont val="Times New Roman"/>
        <charset val="134"/>
      </rPr>
      <t>1</t>
    </r>
    <r>
      <rPr>
        <sz val="12"/>
        <rFont val="宋体"/>
        <charset val="134"/>
      </rPr>
      <t>月-</t>
    </r>
    <r>
      <rPr>
        <sz val="12"/>
        <rFont val="Times New Roman"/>
        <charset val="134"/>
      </rPr>
      <t>12</t>
    </r>
    <r>
      <rPr>
        <sz val="12"/>
        <rFont val="宋体"/>
        <charset val="134"/>
      </rPr>
      <t>月</t>
    </r>
  </si>
  <si>
    <t>对当年发展孕马产业的养殖场、企业和合作社融资予以贷款利率的50%给予一次性差额贴息，最高贴息额度不超过50万元。</t>
  </si>
  <si>
    <t>培育孕马养殖示范村合作社、农户养殖规模达3500匹以上，巩固提高马产业发展潜力，带动种植优质燕麦草4万亩：解决就业岗位500人以上：实现农民人均增收2000元以上。</t>
  </si>
  <si>
    <t>产品代销
保护价收购
技术服务
吸纳就业</t>
  </si>
  <si>
    <t>县农业
农村局</t>
  </si>
  <si>
    <t>畜牧股</t>
  </si>
  <si>
    <t>庭院经济发展项目</t>
  </si>
  <si>
    <t>2025年1月-10月</t>
  </si>
  <si>
    <t>对农户特别是脱贫人口和监测对象利用自有庭院、空置房屋发展特色手工、家庭作坊、休闲旅游的，经乡镇和相关村委会对其经济效益进行综合评估，年收入达到1万元以上的，一次性补助3000元；达到2万元以上的，一次性补助5000元。</t>
  </si>
  <si>
    <t>提高农业经营主体吸纳脱贫人口、监测对象参与企业生产的积极性，稳定提高农户收益。鼓励脱贫人口、监测对象通过自身努力稳定脱贫，解决“等靠要”思想。</t>
  </si>
  <si>
    <t>/</t>
  </si>
  <si>
    <t>各乡镇
人民政府</t>
  </si>
  <si>
    <t>脱贫人口种植补助项目</t>
  </si>
  <si>
    <t>对脱贫人口（2025年收入监测表中家庭人口纯收入低于15000元）和三类监测对象通过种植等途径实现增收致富的，通过先种后补形式进行补助。补助标准：对从事种植业的，每亩补助200元；上述补助每户累计不超过3000元。</t>
  </si>
  <si>
    <t>农业股
畜牧股
乡村振兴股</t>
  </si>
  <si>
    <t>脱贫人口养殖补助项目</t>
  </si>
  <si>
    <t>对脱贫人口（2025年收入监测表中家庭人口纯收入低于15000元）和三类监测对象通过养殖等途径实现增收致富的，通过先养后补的形式进行补助。补助标准：对从事鸡兔等小型畜禽养殖达到10只以上的，每只补助20元；从事肉羊等中型家畜养殖达到5只以上的，每只补助100元；对从事肉牛等大型家畜养殖的，每头补助300元。委托育肥肉羊的不得享受此项补助，上述补助每户累计不超过3000元。</t>
  </si>
  <si>
    <t>稳定牛羊产业发展补助项目</t>
  </si>
  <si>
    <t>通过公开招标的方式采购防疫物资、饲草种子和优质饲料，对县域内从事肉牛、肉羊、奶牛的养殖户进行“物化”补助；对当年制作自用青贮饲料的养殖脱贫户和监测对象，按照每吨30元的标准给予一次性补助；对通过订单生产、托养托管、技术服务等方式联农带农效果好的畜牧生产主体当年用于产业发展的贷款，可使用衔接资金按照不高于贷款利率的50%给予一次性差额贴息，最高贴息额度不超过50万元。</t>
  </si>
  <si>
    <t>通过项目补助进一步调动养殖户牛羊养殖积极性，提高畜牧业经营主体吸纳脱贫人口、监测对象参与企业生产的积极性，稳定提高养殖户收益。鼓励脱贫人口、监测对象通过自身努力稳定脱贫，解决“等靠要”思想。</t>
  </si>
  <si>
    <t>县畜牧
技术
推广站</t>
  </si>
  <si>
    <t>肉羊产业链条延伸建设项目</t>
  </si>
  <si>
    <t>2025年
1月-
12月</t>
  </si>
  <si>
    <r>
      <t>项目总投资1623万元，其中企业自筹1600万元，用于新建高标准羊舍10栋、每栋1600㎡，隔离舍1栋120㎡；投入衔接资金共23万元，</t>
    </r>
    <r>
      <rPr>
        <u/>
        <sz val="12"/>
        <rFont val="宋体"/>
        <charset val="134"/>
      </rPr>
      <t>投入衔接资金3万元</t>
    </r>
    <r>
      <rPr>
        <sz val="12"/>
        <rFont val="宋体"/>
        <charset val="134"/>
      </rPr>
      <t>，通过技术服务等方式带动50户以上农户深度参与生产经营，且吸纳周边农村劳动力务工就业10名（含脱贫户和监测对象2户），给予经营主体3000元的一次性奖补。</t>
    </r>
    <r>
      <rPr>
        <u/>
        <sz val="12"/>
        <rFont val="宋体"/>
        <charset val="134"/>
      </rPr>
      <t>投入衔接资金20万元</t>
    </r>
    <r>
      <rPr>
        <sz val="12"/>
        <rFont val="宋体"/>
        <charset val="134"/>
      </rPr>
      <t>，按照不高于贷款利率的50%给予经营主体一次性差额贴息。</t>
    </r>
  </si>
  <si>
    <t>通过实施肉羊产业链条延伸建设项目,优化肉羊产业生产区域布局,扩大优质肉羊养殖规模,提高优质肉羊生产比重,增加农民收入。</t>
  </si>
  <si>
    <t>吸纳就业
技术指导</t>
  </si>
  <si>
    <t>肉牛标准化基地建设项目</t>
  </si>
  <si>
    <r>
      <t>项目总投资928万元，企业自筹900万元用于新建标准化牛棚10栋、每栋1600㎡，草料棚1栋1480㎡等设施；投入衔接资金共28万元，</t>
    </r>
    <r>
      <rPr>
        <u/>
        <sz val="12"/>
        <rFont val="宋体"/>
        <charset val="134"/>
      </rPr>
      <t>投入衔接资金10万元</t>
    </r>
    <r>
      <rPr>
        <sz val="12"/>
        <rFont val="宋体"/>
        <charset val="134"/>
      </rPr>
      <t>，通过技术服务等方式带动50户以上农户深度参与生产经营，且吸纳周边农村劳动力务工就业10名（含脱贫户和监测对象2户），给予经营主体3000元的一次性奖补。</t>
    </r>
    <r>
      <rPr>
        <u/>
        <sz val="12"/>
        <rFont val="宋体"/>
        <charset val="134"/>
      </rPr>
      <t>投入衔接资金18万元</t>
    </r>
    <r>
      <rPr>
        <sz val="12"/>
        <rFont val="宋体"/>
        <charset val="134"/>
      </rPr>
      <t>，按照不高于贷款利率的50%给予经营主体一次性差额贴息。</t>
    </r>
  </si>
  <si>
    <t>通过实施肉牛标准化基地建设项目,优化优质肉牛生产区域布局,扩大优质肉牛养殖规模,提高优质肉牛生产比重,增加农民收入。</t>
  </si>
  <si>
    <t>山丹县2025年“倍增行动巩固提升计划”马铃薯种植补助项目</t>
  </si>
  <si>
    <t>一是对在我县连片种植马铃薯原种及商品薯500亩以上的种植户给予新型肥料、地膜、农药补助，补助标准100元/亩（脱贫户和监测户补助标准120元/亩），享受其他马铃薯物资补助项目的种植户不再重复享受该补助；二是对在我县种植甘农薯7号的种植户给予微型薯0.1元/粒和原种0.2元/公斤的种薯购买补贴（脱贫户和监测户给予微型薯0.15元/粒和原种0.3元/公斤的购买补贴）。</t>
  </si>
  <si>
    <t>建设500亩以上马铃薯绿色标准化示范点10个以上，带动绿色标准化种植面积10万亩，全县完成马铃薯面积13万亩，产值达5.33亿元。甘农薯7号推广种植面积达到0.5万亩，亩产达到4吨以上。</t>
  </si>
  <si>
    <t>县种子
产业发展中心</t>
  </si>
  <si>
    <t>农业股</t>
  </si>
  <si>
    <t>山丹县2025年国家区域性春油菜良种繁育基地建设项目</t>
  </si>
  <si>
    <r>
      <t>2025年</t>
    </r>
    <r>
      <rPr>
        <sz val="10"/>
        <rFont val="宋体"/>
        <charset val="134"/>
      </rPr>
      <t xml:space="preserve">
</t>
    </r>
    <r>
      <rPr>
        <sz val="12"/>
        <rFont val="宋体"/>
        <charset val="134"/>
      </rPr>
      <t>1月—</t>
    </r>
    <r>
      <rPr>
        <sz val="10"/>
        <rFont val="宋体"/>
        <charset val="134"/>
      </rPr>
      <t xml:space="preserve">
</t>
    </r>
    <r>
      <rPr>
        <sz val="12"/>
        <rFont val="宋体"/>
        <charset val="134"/>
      </rPr>
      <t>12月</t>
    </r>
  </si>
  <si>
    <r>
      <t>霍城镇</t>
    </r>
    <r>
      <rPr>
        <sz val="10"/>
        <rFont val="宋体"/>
        <charset val="134"/>
      </rPr>
      <t xml:space="preserve">
</t>
    </r>
    <r>
      <rPr>
        <sz val="12"/>
        <rFont val="宋体"/>
        <charset val="134"/>
      </rPr>
      <t>泉头村</t>
    </r>
    <r>
      <rPr>
        <sz val="10"/>
        <rFont val="宋体"/>
        <charset val="134"/>
      </rPr>
      <t xml:space="preserve">
</t>
    </r>
    <r>
      <rPr>
        <sz val="12"/>
        <rFont val="宋体"/>
        <charset val="134"/>
      </rPr>
      <t>、</t>
    </r>
    <r>
      <rPr>
        <sz val="10"/>
        <rFont val="宋体"/>
        <charset val="134"/>
      </rPr>
      <t xml:space="preserve">
</t>
    </r>
    <r>
      <rPr>
        <sz val="12"/>
        <rFont val="宋体"/>
        <charset val="134"/>
      </rPr>
      <t>清泉镇</t>
    </r>
    <r>
      <rPr>
        <sz val="10"/>
        <rFont val="宋体"/>
        <charset val="134"/>
      </rPr>
      <t xml:space="preserve">
</t>
    </r>
    <r>
      <rPr>
        <sz val="12"/>
        <rFont val="宋体"/>
        <charset val="134"/>
      </rPr>
      <t>北滩村</t>
    </r>
  </si>
  <si>
    <r>
      <t>项目总投资3340万元，其中：</t>
    </r>
    <r>
      <rPr>
        <u/>
        <sz val="12"/>
        <rFont val="宋体"/>
        <charset val="134"/>
      </rPr>
      <t>投入衔接资金1000万元，用于修建管道33千米，机耕路3公里，挖设疏水井10座，建设管理用房2座，建设低温种质资源库500平方米，种子贮藏库1座2000平方米，种子加工车间1座2000平方米，购置100吨地磅1台，油菜种子小包装称重生产线1条（包括喷码追溯系统）</t>
    </r>
    <r>
      <rPr>
        <sz val="12"/>
        <rFont val="宋体"/>
        <charset val="134"/>
      </rPr>
      <t>；自筹资金2340万元，用于流转土地2500亩，改良有机土壤6772亩，平整土地3300亩，建设油菜良种繁育基地3300亩，品种选育及原种扩繁基地500亩，配套智能化节水灌溉系统；建设示范点1个，选育新品种1个，智能化施肥系统8套，种子色选机1套，种子烘干设备1套，种子晾晒场7000平方米。</t>
    </r>
  </si>
  <si>
    <t>通过项目建设，进一步完善春油菜良种繁育基地基础设施建设，提高油菜种子加工贮藏能力，提升种质资源保护与利用能力。项目建成后,形成的资产归村集体所有，由村集体自主经营或租赁经营。</t>
  </si>
  <si>
    <r>
      <t>土地流转</t>
    </r>
    <r>
      <rPr>
        <sz val="10"/>
        <rFont val="宋体"/>
        <charset val="134"/>
      </rPr>
      <t xml:space="preserve">
</t>
    </r>
    <r>
      <rPr>
        <sz val="12"/>
        <rFont val="宋体"/>
        <charset val="134"/>
      </rPr>
      <t>就业务工</t>
    </r>
  </si>
  <si>
    <r>
      <t>县种子</t>
    </r>
    <r>
      <rPr>
        <sz val="10"/>
        <rFont val="宋体"/>
        <charset val="134"/>
      </rPr>
      <t xml:space="preserve">
</t>
    </r>
    <r>
      <rPr>
        <sz val="12"/>
        <rFont val="宋体"/>
        <charset val="134"/>
      </rPr>
      <t>产业发展中心</t>
    </r>
  </si>
  <si>
    <r>
      <t>县农业</t>
    </r>
    <r>
      <rPr>
        <sz val="10"/>
        <rFont val="宋体"/>
        <charset val="134"/>
      </rPr>
      <t xml:space="preserve">
</t>
    </r>
    <r>
      <rPr>
        <sz val="12"/>
        <rFont val="宋体"/>
        <charset val="134"/>
      </rPr>
      <t>农村局</t>
    </r>
  </si>
  <si>
    <r>
      <t>种子</t>
    </r>
    <r>
      <rPr>
        <sz val="10"/>
        <rFont val="宋体"/>
        <charset val="134"/>
      </rPr>
      <t xml:space="preserve">
</t>
    </r>
    <r>
      <rPr>
        <sz val="12"/>
        <rFont val="宋体"/>
        <charset val="134"/>
      </rPr>
      <t>中心</t>
    </r>
  </si>
  <si>
    <t>山丹县2025年马铃薯产地冷藏保鲜设施建设项目</t>
  </si>
  <si>
    <t>2025年
1月-12月</t>
  </si>
  <si>
    <t>老军乡
丰城村；
大马营镇城南村、楼庄村；陈户镇
寺沟村</t>
  </si>
  <si>
    <t>项目总投资2235万元，其中：投入衔接资金670万元，企业自筹资金1565万元，用于修建标准化马铃薯贮藏库3座，库容0.71万吨；机械冷库2座，总库容0.8万吨，总库容1.61万吨，提升马铃薯贮藏流通能力。</t>
  </si>
  <si>
    <t>通过项目建设，进一步提升马铃薯贮藏流通能力。项目建成后,形成的资产归村集体所有，由村集体自主经营或租赁经营。</t>
  </si>
  <si>
    <t>就业务工</t>
  </si>
  <si>
    <t>种子
中心</t>
  </si>
  <si>
    <t>山丹县2025年加工马铃薯补助项目</t>
  </si>
  <si>
    <t>对与县域内企业签订马铃薯供货协议的县域内马铃薯种植农户，按实际供货数量给予50元/吨的种植补助，单个种植主体最多享受3000吨，累计最高补助额度不超过15万元。</t>
  </si>
  <si>
    <t>通过项目建设进一步调动马铃薯种植农户积极性，提高马铃薯加工能力，延长产业链条，加工全粉后每吨增值600元，新增利润1200万元，经济效益显著。</t>
  </si>
  <si>
    <t>订单生产
保护价收购
技术服务指导
吸纳就业
土地流转</t>
  </si>
  <si>
    <t>马铃薯生产加工配套设施改造提升项目</t>
  </si>
  <si>
    <t>2025.5月-12月</t>
  </si>
  <si>
    <t>位奇镇
四坝村</t>
  </si>
  <si>
    <r>
      <t>项目总投资670万元，其中山丹县芋兴粉业有限责任公司投资470万元，用于改造提升8000亩马铃薯种植基地。</t>
    </r>
    <r>
      <rPr>
        <u/>
        <sz val="12"/>
        <rFont val="宋体"/>
        <charset val="134"/>
      </rPr>
      <t>投入衔接资金200万元，配套马铃薯全粉加工生产线建设贮藏棚（90m*24m、彩钢顶棚）、建设加工废水生物除臭系统1套(含碱喷淋塔、生物除臭箱、引风机、烟囱管道、阀门及支架)。</t>
    </r>
  </si>
  <si>
    <t>项目建设过程中带动周边群众务工不少于30人，人均增加群众务工收入4800元左右。项目建成后，助推当地设施农业与标准化农田建设，并大幅度改善周边环境质量，同时吸纳周边农户长期务工，促进农民就业，保障群众稳定增收。企业在生产过程中，吸纳就近农户长期务工，形成的资产归四坝村村集体所有，由山丹县芋兴粉业有限责任公司租赁经营，资产租赁支付不低于最新的1年期贷款市场报价利率（LPR）。</t>
  </si>
  <si>
    <t>吸纳就业</t>
  </si>
  <si>
    <t>位奇镇
人民政府</t>
  </si>
  <si>
    <t>山丹县农业经营主体联农带农奖补项目</t>
  </si>
  <si>
    <t>山丹县</t>
  </si>
  <si>
    <t>在山丹县域内注册的企业、合作社、家庭农场等农业经营主体，取得“三品一标”农产品认证或符合中药材GAP标准，当年吸纳本县农村劳动力务工就业10名以上（脱贫户、监测户占比不低于务工总人数30%），并通过订单生产、托养托管、技术服务等方式带动农户参与生产经营，每吸纳1名农村劳动力务工就业累计达到3个月以上并按时足额支付劳动报酬，给予经营主体3000元的一次性奖补，单个经营主体累计最高奖补额度不超过10万元，奖补资金必须用于农业生产发展。当年已享受人社等部门同类型务工就业奖补资金的，不得重复享受该项补助。</t>
  </si>
  <si>
    <t>提升我县农产品品牌影响力，农产品生产销售经济效益显著提高，农民收入增加，带动农业产业发展。</t>
  </si>
  <si>
    <t>订单生产
产品代销
土地流转
吸纳就业
保护价收购</t>
  </si>
  <si>
    <t>县经作
中心</t>
  </si>
  <si>
    <t>山丹县农产品品牌建设和宣传推介奖补项目</t>
  </si>
  <si>
    <t>对当年在县外参加以“甘味”农产品为主的县域特色农产品展会的经营主体，除政府补助的展位费外，按照省外、省内市外、市内不同区域进行奖补，每参加一场活动一次性分别给予3000元、2000元、1000元补助。当年已享受市、县同类补助资金的，不得重复享受该补助。</t>
  </si>
  <si>
    <t>鼓励经营主体参加各类农产品展销活动，宣传推介县域优质特色农产品，拓宽销售渠道和市场空间，提升“甘味”品牌和优质农产品市场知名度和竞争力。</t>
  </si>
  <si>
    <t>山丹县有机蔬菜生产基地建设奖补项目</t>
  </si>
  <si>
    <t>采取先建后补、以奖代补方式，对山丹县域内注册的企业、合作社、家庭农场等农业经营主体，经县级确定的有机蔬菜示范基地，每亩给予1000元物化补助。</t>
  </si>
  <si>
    <t>促进我县有机产业规范化、规模化、产业化、品牌化发展，实现农业增效、农民增收、产业升级。</t>
  </si>
  <si>
    <t>订单生产
产品代销
土地流转
吸纳就业</t>
  </si>
  <si>
    <t>山丹县农村产业融合发展示范园芦笋基地基础设施建设项目（二期）</t>
  </si>
  <si>
    <t>清泉镇
城北村
、
位奇镇
十里堡村、
陈户镇
岸头村</t>
  </si>
  <si>
    <t>投入衔接资金510万元，主要实施以下项目：
1.投入衔接资金400万元，在清泉镇城北村新建钢架大棚146座（跨度9m、脊高3m），修建面积130995㎡。
2.投入衔接资金40万元，在陈户镇岸头村芦笋种植基地建设生产宽4m厚度20cm道路1.3Km，φ110给水管1250m，φ75给水管50m等基础设施。 
3.投入衔接资金28万元，在位奇镇十里堡村芦笋种植基地建设生产宽4m厚度20cm道路1.16Km，φ110给水管道770m，φ75给水管道70m等基础设施。 
4.投入资金42万元，在清泉镇城北村芦笋种植基地建设生产宽4m厚度20cm道路1.24Km，φ110给水管道3010m，φ75给水管道270m等基础设施。</t>
  </si>
  <si>
    <t>项目建设过程中加强了农村基础设施，提高了公共服务水平，促进村集体设施蔬菜产业布局更加合理，设施结构更加优化，提高土地产出率、劳动生产率、资源利用率，稳步提升生产能力，吸纳当地村民务工、促进农民持续增收、带动村集体经济发展。项目建成后，形成的资产归相关村村集体所有，由山丹县现代农业投资有限公司租赁经营。</t>
  </si>
  <si>
    <t>订单农业
带动周边农户</t>
  </si>
  <si>
    <t>县农投
公司</t>
  </si>
  <si>
    <t>经作
中心</t>
  </si>
  <si>
    <t>有机蔬菜示范基地补助</t>
  </si>
  <si>
    <t>投入衔接资金50万元，用于采购生物有机肥，对有机蔬菜种植基地进行土壤改良，改善土壤结构，增加土壤有机质，改善土壤透气性和保水保肥能力，促进有益微生物繁殖，缓解土壤板结，提供全面养分，提升作物品质，减少环境污染。1.补助对象：有机蔬菜生产示范基地集中连片种植区域，补助面积700亩；2.补助标准：对有机蔬菜使用的生物有机肥，每亩按714.29元标准进行补助；3.补助形式：通过公开招投标方式，统一招标采购生物有机肥，以物化方式补助到有机蔬菜种植基地。</t>
  </si>
  <si>
    <t>通过建设有机芦笋基地示范点，提高芦笋质量与品质，增加产品附加值，增加经济效益。预计示范点建成后，亩产值达到 1.6万元，核心示范基地700亩，年总产值可达1120万元。通过土地流转与农民就业，增加农民收入，每年可带动周边700人次就近务工，人均增收可达5000元以上。</t>
  </si>
  <si>
    <t>土地流转
订单农业
务工就业</t>
  </si>
  <si>
    <t>清泉镇富硒绿色智慧农业种植示范基地项目</t>
  </si>
  <si>
    <t>清泉镇
南湾村</t>
  </si>
  <si>
    <r>
      <t>总投入资金232万元，其中</t>
    </r>
    <r>
      <rPr>
        <u/>
        <sz val="12"/>
        <rFont val="宋体"/>
        <charset val="134"/>
      </rPr>
      <t>投入衔接资金53.5万元</t>
    </r>
    <r>
      <rPr>
        <sz val="12"/>
        <rFont val="宋体"/>
        <charset val="134"/>
      </rPr>
      <t>，采购首部灌溉设备2套、反冲洗砂石过滤器2套、反冲洗网式过滤器2套、阀门36套及阀门安装附件18套、新建管理房2座（114m²）。</t>
    </r>
    <r>
      <rPr>
        <u/>
        <sz val="12"/>
        <rFont val="宋体"/>
        <charset val="134"/>
      </rPr>
      <t>投入衔接资金78.5万元</t>
    </r>
    <r>
      <rPr>
        <sz val="12"/>
        <rFont val="宋体"/>
        <charset val="134"/>
      </rPr>
      <t>，采购田间硬件设施1批、可视化苗情监测系统1批、现场中央控制室设备1批，搭建智慧农业精准节水综合服务云平台及智能灌溉移动终端1项。企业自筹100万元，采购阀门800套及阀门安装附件400套。</t>
    </r>
  </si>
  <si>
    <t>项目建设过程中将为本地脱贫户、一般户提供务工岗位300个以上，人均年务工收入6000元以上；通过该项目的实施，可实现脱贫人口及其他户就近务工，增加本地群众长期务工岗位200个。同时实现流转南湾村土地2400亩种植蔬菜。项目建成后，形成的资产归南湾村村集体所有。</t>
  </si>
  <si>
    <t>吸纳就业
技术服务指导</t>
  </si>
  <si>
    <t>清泉镇
人民政府</t>
  </si>
  <si>
    <t>清泉镇特色养殖产业基础设施建设项目</t>
  </si>
  <si>
    <t>2025年3月-12月</t>
  </si>
  <si>
    <t>南关村</t>
  </si>
  <si>
    <t>硬化地坪10000㎡，砂化道路5000㎡，管理用房及消毒室200㎡，架设输电线路200m。整理路肩6000m，平整道路两侧护坡8000㎡，平整柴草堆放场地3000㎡。</t>
  </si>
  <si>
    <t>依托北山及周边丰富的草食畜牧业资源，推动养殖业科学化、品牌化、规模化发展。着力提升养殖场设施水平，通过高标准养殖场和养殖小区的建设，优化养殖环境，提高养殖效率。项目建设过程中可以吸纳周边群众20人以上参与项目建设，有效增加群众收入。项目建成后，形成的资产归南关村村集体所有。</t>
  </si>
  <si>
    <t>清泉镇庄园经济基础设施建设项目</t>
  </si>
  <si>
    <t>2025年4月-12月</t>
  </si>
  <si>
    <t>清泉镇
清泉村</t>
  </si>
  <si>
    <t>在山丹县清泉镇清泉村修建浆砌石道路1500㎡，平整场地14652㎡，回填土方8800m³，路缘石排水槽1400m，混凝土蓄水池1座，玻璃钢化粪池14个，埋设UPVC160管580m,UPVC110管70m，UPVC75管30m,安装管道泵2台。</t>
  </si>
  <si>
    <t>项目建设过程中将为本地劳动力提供务工岗位10个以上，人均年务工收入6000元以上。项目建成后吸纳农村劳动力20人务工，人均年务工收入6000元以上。将提高水资源利用效率，减少水资源浪费，提升农村安全供水保障水平，排水沟的修建提升了清泉村的整体形象，有利于吸引外部投资和发展乡村旅游。平坦的道路便于游客前来观光游览，而美观的人行道则增加了游客的好感度。项目建成后，形成的资产归清泉村村集体所有。</t>
  </si>
  <si>
    <t>吸纳务工</t>
  </si>
  <si>
    <t>清泉镇绿色富硒农产品实验示范基地建设项目</t>
  </si>
  <si>
    <t>在南湾村新建3000㎡农产品仓储钢架棚1座，3000㎡冷库1座，安装变压器1台及电力设施，农产品晾晒仓储管理用房100㎡，硬化晾晒场地坪6000㎡。</t>
  </si>
  <si>
    <t>项目建设过程中将为本地脱贫户、一般户提供务工岗位300个以上，人均年务工收入6000元以上；通过该项目的实施，可实现脱贫人口及其他户就近务工，增加本地群众长期务工岗位200个。同时实现流转南湾村土地2400亩种植蔬菜。项目建成后，形成的资产归南湾村村集体所有，由南湾村村集体自主经营。</t>
  </si>
  <si>
    <t>清泉镇红寺湖村骆驼产业养殖区基础设施建设项目</t>
  </si>
  <si>
    <t>清泉镇
红寺湖村</t>
  </si>
  <si>
    <t>在红寺湖村二社骆驼产业养殖区铺设砂石路35000㎡（5m*7000m），硬化道路1000㎡，新建150㎡的钢混结构驼奶收集中转站一处，硬化收集中转站院内地坪300㎡。</t>
  </si>
  <si>
    <t>项目建设过程中将为本地脱贫户、一般户提供务工岗位20个以上，人均年务工收入6000元以上；改善村民生产生活出行条件，骆驼产业物流效率得到有效提高。为骆驼养殖和交易提供平台，为红寺湖村骆驼产业提供储藏便利，促进红寺湖村驼产业经济发展，为红寺湖村村民带来致富和就业机会。项目建成后，形成的资产归红寺湖村村集体所有，由红寺湖村村集体自主经营。</t>
  </si>
  <si>
    <t>清泉村集体经济林输水管道建设项目</t>
  </si>
  <si>
    <t>在清泉镇清泉村建设减压池1处，出水池1处，DE160管道5500米，检查井16座，安装变压器2台，电杆4根，架设供电线路400m。</t>
  </si>
  <si>
    <t>项目建设过程中将为本地脱贫户、一般户提供务工岗位15个以上，人均年务工收入6000元以上；项目建成后将能够有效解决后山1200亩集体经济林用水问题，提高经济林挂果量，吸纳农村劳动力10人务工，人均年务工收入10000元以上，增加村集体经济收入。项目建成后，形成的资产归清泉村村集体所有。</t>
  </si>
  <si>
    <t>吸纳就业
技术服务
指导</t>
  </si>
  <si>
    <t>农综
中心</t>
  </si>
  <si>
    <t>清泉镇南关村发展壮大村集体经济建设项目</t>
  </si>
  <si>
    <t>清泉镇
南关村</t>
  </si>
  <si>
    <t>在清泉镇南关村新建2000㎡农产品仓储库1座，硬化仓储库地坪2300㎡。</t>
  </si>
  <si>
    <t>项目建设过程中将为本地脱贫户、一般户提供务工岗位15个以上，人均年务工收入6000元以上；项目建成后方便储存农产品，错峰销售提高农产品价格，壮大村集体经济。项目建成后，形成的资产归南关村村集体所有，由南关村村集体自主经营。</t>
  </si>
  <si>
    <t>农村
经营
指导站</t>
  </si>
  <si>
    <t>清泉镇城北村农作物加工中心建设项目</t>
  </si>
  <si>
    <t>清泉镇
城北村</t>
  </si>
  <si>
    <t>建设1500㎡成品库房，硬化地坪1500㎡，配套烘干辅助设备(进粮地坑、运输带、清杂设备、除尘室)、变压器及线路、消防设施等</t>
  </si>
  <si>
    <t>项目建设过程中将为本地脱贫户、一般户提供务工岗位20个以上，人均年务工收入6000元以上；完善现代化粮食生产加工、仓储体系，通过产销一体化，可降低粮食作物、经济作物、中药材加工烘干成本，也能有效缓解因自然灾害及天气原因对粮食安全带来的不利因素。项目建成后，形成的资产归城北村村集体所有，由城北村村集体自主经营。</t>
  </si>
  <si>
    <t>吸纳就业
技术服务指导
产品代销</t>
  </si>
  <si>
    <t>清泉镇北滩村养殖小区建设项目</t>
  </si>
  <si>
    <t>2025年3月-10月</t>
  </si>
  <si>
    <t>清泉镇
北滩村</t>
  </si>
  <si>
    <t>在清泉镇北滩村养殖小区平整土地180亩，铺设管道10720m,安装变压器一台并配套电力设施，硬化地坪2800㎡。</t>
  </si>
  <si>
    <t>项目建设过程中将为本地脱贫户、一般户提供务工岗位20个以上，人均年务工收入6000元以上；项目建成后，完善养殖场基础设施，提高养殖水平。项目建成后，形成的资产归北滩村村集体所有。</t>
  </si>
  <si>
    <t>清泉镇祁店村一二三产融合产业园建设项目</t>
  </si>
  <si>
    <t>清泉镇
祁店村</t>
  </si>
  <si>
    <t>在清泉镇祁店村硬化晾晒棚地坪2300㎡、建设70㎡保鲜库、购置大型烘干机一台、硬化产业道路2000㎡。</t>
  </si>
  <si>
    <t>项目建设过程中将为本地脱贫户、一般户提供务工岗位60个以上，人均年务工收入6000元以上； 方便祁店村产业园晾晒储存、错峰销售杏产品，提高杏产品商品价值，吸纳周边群众10人务工，提高村集体经济收入。项目建成后，形成的资产归祁店村村集体所有，由祁店村村集体自主经营。</t>
  </si>
  <si>
    <t>清泉镇郇庄村日光温室改造提升项目</t>
  </si>
  <si>
    <t>清泉镇
郇庄村</t>
  </si>
  <si>
    <t>对88座温室土墙墙体进行维修加固，更换保温棉帘、卷帘机、防风绳。</t>
  </si>
  <si>
    <t>通过项目实施，大力改善日光温室的保温性能，提高种植效益，增加农户种植收入。并大力发展对温度要求更高的经济作物，发展特色种植，拓宽收入渠道。项目建设过程中可以吸纳周边群众15人以上参与项目建设，有效增加群众收入。项目建成后，形成的资产归郇庄村村集体所有。</t>
  </si>
  <si>
    <t>清泉镇易地搬迁后续扶持产业基础设施改造提升项目</t>
  </si>
  <si>
    <t>在清泉镇易地搬迁后续扶持产业园硬化地坪1600㎡，沙化道路4000㎡，建设管理用房65㎡、晾晒棚240㎡，分拣车间60㎡，维修加固大棚118座，铺设滴管23600m，安装水肥一体化设备1套，新建棚内水池600m³。</t>
  </si>
  <si>
    <t>项目建设过程中将为易地扶贫搬迁安置点脱贫户、及本地一般户提供务工岗位10个以上，人均年务工收入6000元以上；项目建成后吸纳农村劳动力10人务工，人均年务工收入6000元以上。</t>
  </si>
  <si>
    <t>土地流转
吸纳就业</t>
  </si>
  <si>
    <t>县发改局</t>
  </si>
  <si>
    <t>清泉镇祁店村洋芋淀粉粉条加工作坊基础设施建设项目</t>
  </si>
  <si>
    <t>在清泉镇祁店村建设淀粉存储库房50㎡，粉条加工车间100㎡，粉条存放库房80㎡，硬化地坪480㎡，粉条加工设备一套及附属设施。</t>
  </si>
  <si>
    <t>项目建设过程中将为本地脱贫户、一般户提供务工岗位3个以上，人均年务工收入6000元以上；项目建成后方便洋芋淀粉的储存及初步加工，延长农业产业链，提高农产品价格，壮大村集体经济。项目建成后，形成的资产归祁店村村集体所有，由祁店村村集体自主经营。</t>
  </si>
  <si>
    <t>清泉镇双桥村“和美乡村”养殖场基础设施建设项目</t>
  </si>
  <si>
    <t>清泉镇
双桥村</t>
  </si>
  <si>
    <t>在双桥村瞭高山养殖场硬化道路2000㎡，新建半埋式封闭垃圾收集池2座，铺设饮水主管道（PVC160）2500米、支管（PVC32)330米、检查井23个。</t>
  </si>
  <si>
    <t>项目建设过程中将为本地脱贫户、一般户提供务工岗位15个以上，人均年务工收入6000元以上；项目建成后将使村庄人居环境得到改善，村容村貌得到有效提升，保证农户用水，农户生活质量得到有效提高。形成的资产归双桥村村集体所有。</t>
  </si>
  <si>
    <t>山丹县清泉镇红寺湖村人畜用水基础设施建设项目</t>
  </si>
  <si>
    <t>在红寺湖村新建截引一处，铺设人畜用水管道5200m（主管3800m，支管1400m)。</t>
  </si>
  <si>
    <t>项目建设过程中将为本地脱贫户、一般户提供务工岗位15个以上，人均年务工收入6000元以上。项目建成后可以为骆驼养殖基地提供充足水源。</t>
  </si>
  <si>
    <t>位奇镇位奇村农村产业融合发展示范园产业提升项目</t>
  </si>
  <si>
    <t>位奇镇
位奇村</t>
  </si>
  <si>
    <t>在位奇镇位奇村农村产业融合发展示范园新建混凝土产业道路1.4km（路宽6m）。</t>
  </si>
  <si>
    <t/>
  </si>
  <si>
    <t>项目建设过程中带动周边群众务工不少于11人，人均增加务工收入4500元。最大化提升园区运输能力。项目建成后，形成的资产归位奇村村集体所有。</t>
  </si>
  <si>
    <t>位奇镇芦堡村亚麻籽加工基地建设项目</t>
  </si>
  <si>
    <t>位奇镇
芦堡村</t>
  </si>
  <si>
    <r>
      <t>项目总投资360万元，张掖市龙纺麻业有限公司投资260万元，新建新建彩钢晾晒场1座（20m*50m*15m），购置秸秆颗粒机1台，亚麻点播机1台。</t>
    </r>
    <r>
      <rPr>
        <u/>
        <sz val="12"/>
        <rFont val="宋体"/>
        <charset val="134"/>
      </rPr>
      <t>投入衔接资金100万元，在位奇镇芦堡村亚麻籽加工基地硬化基地道路2500㎡，砂化10000㎡土地用于亚麻原料堆放。</t>
    </r>
  </si>
  <si>
    <t>项目建设过程中带动周边群众务工不少于10人，人均增加群众务工收入4000元左右，推动亚麻籽产业发展，提升亚麻籽加工效率，优化资源利用，增强产业链的附加值。项目建成后，形成的资产归芦堡村村集体所有，由张掖市龙纺麻业有限公司租赁经营。</t>
  </si>
  <si>
    <t>山丹县2025年位奇镇暖泉村智慧水肥一体化高标准农田市级示范项目</t>
  </si>
  <si>
    <t>位奇镇暖泉村</t>
  </si>
  <si>
    <r>
      <t>投入衔接资金50万元</t>
    </r>
    <r>
      <rPr>
        <sz val="12"/>
        <rFont val="宋体"/>
        <charset val="134"/>
      </rPr>
      <t>，建设山丹县位奇镇暖泉村智慧化水肥一体化高标准农田建设示范点，用于配套压力传感器3个，球阀360个，气象站1套，土壤水分传感器12个，土壤盐分传感器6个，土壤PH传感器6个，虫情测报仪1台，红外球机8个，白光全彩球机2个及相关配套设施设备，终端操作显示设备1套。</t>
    </r>
    <r>
      <rPr>
        <u/>
        <sz val="12"/>
        <rFont val="宋体"/>
        <charset val="134"/>
      </rPr>
      <t>投入衔接资金50万元</t>
    </r>
    <r>
      <rPr>
        <sz val="12"/>
        <rFont val="宋体"/>
        <charset val="134"/>
      </rPr>
      <t>，用于配套施肥机3台，泵控器3台，电磁流量计3台，球阀390个及相关配套设施设备。</t>
    </r>
  </si>
  <si>
    <t>该项目建设过程中，优先安排脱贫户、监测户参与务工劳动，增加农户务工收入。通过实施该项目，可充分发挥联农带农作用，带动农户6户，其中，脱贫及监测户1户，一般户5户；吸纳务工5户，预计可带动农户户均增收4000元。形成的资产归暖泉村村集体所有。</t>
  </si>
  <si>
    <t>山丹县位奇镇四坝村制冰及分拣车间建设项目</t>
  </si>
  <si>
    <t>在位奇镇四坝村新建268m²(26.80m×10m×5.80m)制冰车间1座，新建840m*分拣车间1座，并配套相关设施。</t>
  </si>
  <si>
    <t>项目建设过程中带动周边群众务工不少于28人，人均增加群众务工收入4800元左右。项目建成后，助推四坝村设施农业发展，提升产业标准化和规模化，同时吸纳周边农户长期务工，促进农民就业，保障群众稳定增收。在生产过程中，吸纳就近农户长期务工。形成的资产归四坝村村集体所有，由村集体自主经营。</t>
  </si>
  <si>
    <t>位奇镇全粉生产线配套设施建设项目</t>
  </si>
  <si>
    <t>2025年5月-12月</t>
  </si>
  <si>
    <r>
      <t>项目总投资340万元，其中山丹县芋兴粉业有限责任公司投资240万元，修建新建380㎡消防水池一座，安装消防设施一套，</t>
    </r>
    <r>
      <rPr>
        <u/>
        <sz val="12"/>
        <rFont val="宋体"/>
        <charset val="134"/>
      </rPr>
      <t>投入衔接资金100万元，在位奇镇全粉生产加工基地配套室外电力主电缆260米，安装暖气管道270米，建设岩棉彩钢设备间1座，改造提升混凝土路面406.9㎡，铺设透水砖185㎡，建设检查井2座，铺设pvc管道269米,原有集水池车间拆除、转移设备,安装水泵1台、电缆线80米其他设施，临时电缆线130米。</t>
    </r>
  </si>
  <si>
    <t>项目建设过程中带动周边群众务工不少于18人，人均增加群众务工收入4800元左右。项目建成后，可以完善原有马铃薯全粉生产设施，提高生产量，同时带动周边群众务工，促进农民就业，保障群众稳定增收。项目建成后，形成的资产归四坝村村集体所有，由山丹县芋兴粉业有限责任公司租赁经营，资产租赁支付不低于最新的1年期贷款市场报价利率（LPR）。</t>
  </si>
  <si>
    <t>位奇镇十里堡村脱水蔬菜生产加工基地基础设施改造提升项目</t>
  </si>
  <si>
    <t>2025.5-2025.12</t>
  </si>
  <si>
    <t>位奇镇十里堡村</t>
  </si>
  <si>
    <t>项目总投资100万元，在位奇镇十里堡村脱水蔬菜生产加工基地安装400KV变压器一台，安装饮水管道2200m，检查井1个，硬化地坪2000㎡。</t>
  </si>
  <si>
    <t>项目建设过程中带动周边群众务工就业不少于15人，人均增加群众务工收入4800元左右，吸纳就近农户务工，增加农户收入，同时带动全镇蔬菜种植，增加土地流转面积，提高特色农产品的市场竞争力，促进经济发展。项目建成后，形成的资产归十里堡村村集体所有。</t>
  </si>
  <si>
    <t>位奇镇位奇村制种繁育中心建设项目</t>
  </si>
  <si>
    <t>在位奇镇位奇村水肥一体化中心安装水肥配制系统1套、制种机2套，用于水溶肥配制，生产高品质种子。</t>
  </si>
  <si>
    <t>项目建设过程中带动周边群众务工就业不少于9人，人均增加群众务工收入6000元左右，为就近农户提供就业岗位，增加农户收入。项目建成后，形成的资产归位奇村村集体所有，由位奇村村集体自主经营。</t>
  </si>
  <si>
    <t>技术服务
吸纳就业</t>
  </si>
  <si>
    <t>位奇镇脱水蔬菜加工基地改造提升项目</t>
  </si>
  <si>
    <t>位奇镇
十里堡村</t>
  </si>
  <si>
    <r>
      <t>项目总投资360万元，其中甘肃山猫食品有限公司投资260万元，新建物料传送带1条，购置烘箱1台，色选机1台，空压机1台，粉碎机1台等其他设备用于脱水蔬菜生产储藏、保鲜、脱水、烘干。</t>
    </r>
    <r>
      <rPr>
        <u/>
        <sz val="12"/>
        <rFont val="宋体"/>
        <charset val="134"/>
      </rPr>
      <t>投入衔接资金100万元，在位奇镇食品加工基地新建2200㎡钢架结构加工厂房1座。</t>
    </r>
  </si>
  <si>
    <t>项目建设过程中带动周边群众务工就业不少于10人，人均增加群众务工收入4000元左右，吸纳就近农户务工，增加农户收入，同时带动全镇特色农产品种植，土地流转，提高特色农产品的市场竞争力，促进经济发展。项目建成后，形成的资产归十里堡村村集体所有，由甘肃山猫食品有限公司租赁经营，资产租赁费用不低于最新的1年期贷款市场报价利率（LPR）。</t>
  </si>
  <si>
    <t>吸纳就业
土地流转</t>
  </si>
  <si>
    <t>位奇镇华欣农产品生产加工基地晾晒场建设项目</t>
  </si>
  <si>
    <t>山丹县
国际物流园区</t>
  </si>
  <si>
    <r>
      <t>项目总投资360万元，其中山丹县华欣生物科技有限公司投资260万元，新建仓储库（80m*30m）1座，硬化厂区地坪4800平方米，用于葵花、茴香、孜然储存，晾晒。</t>
    </r>
    <r>
      <rPr>
        <u/>
        <sz val="12"/>
        <rFont val="宋体"/>
        <charset val="134"/>
      </rPr>
      <t>投入衔接资金100万元，在位奇镇华欣农产品生产加工基地配套葵花生产加工线1条，安装物料输送带6条，提升机10台，精选机1台，去石机1台，去土机1台，比重机1台。</t>
    </r>
  </si>
  <si>
    <t>项目实施后能带动全镇产业发展，调整产业结构，吸纳周边群众务工，有效激发全镇经济发展活力，使人民生活变得更加美好，总体经济效益显著。项目建成后，形成的资产归孙家营村村集体所有，由山丹县华欣生物科技有限公司租赁经营，资产租赁费用不低于最新的1年期贷款市场报价利率（LPR）。</t>
  </si>
  <si>
    <t>农业
经营
指导站</t>
  </si>
  <si>
    <t>甘肃久沃丰农业产品生产加工基地储藏棚建设项目</t>
  </si>
  <si>
    <t>2025.4-2025.10</t>
  </si>
  <si>
    <r>
      <t>项目总投资340万元，其中甘肃久沃丰农业发展有限公司投资240万元，新建储藏棚（50m*40m）1座，彩钢分拣棚1座，用于葵花、茴香、孜然储存。</t>
    </r>
    <r>
      <rPr>
        <u/>
        <sz val="12"/>
        <rFont val="宋体"/>
        <charset val="134"/>
      </rPr>
      <t>投入衔接资金100万元，在位奇镇位奇村农村产业融合发展示范园生产加工基地配套安装物料输送带6条（DPS-SSD)，斗式供料提升机4台（DPC-Z-C-T)，筛选机1台（DPS-SXJ)，去石机1台(DPS-QSJ)，磁选机1台（DPS-CXJ)，比重机1台(DPS-BZJ)。</t>
    </r>
  </si>
  <si>
    <t>项目实施后能带动全镇产业发展，调整产业结构，吸纳周边群众务工，有效激发全镇经济发展活力，使人民生活变得更加美好，总体经济效益显著。项目建成后，形成的资产归孙家营村村集体所有，由甘肃久沃丰农业发展有限公司租赁经营，资产租赁费用不低于最新的1年期贷款市场报价利率（LPR）。</t>
  </si>
  <si>
    <t>0.0554</t>
  </si>
  <si>
    <t>0.0048</t>
  </si>
  <si>
    <t>0.0506</t>
  </si>
  <si>
    <t>0.1743</t>
  </si>
  <si>
    <t>0.0113</t>
  </si>
  <si>
    <r>
      <t>位奇镇</t>
    </r>
    <r>
      <rPr>
        <sz val="10"/>
        <rFont val="宋体"/>
        <charset val="134"/>
      </rPr>
      <t xml:space="preserve">
</t>
    </r>
    <r>
      <rPr>
        <sz val="12"/>
        <rFont val="宋体"/>
        <charset val="134"/>
      </rPr>
      <t>人民政府</t>
    </r>
  </si>
  <si>
    <t>位奇镇芦笋产业基地改造提升项目</t>
  </si>
  <si>
    <t>在芦笋产业基地铺设滴灌带12km，3x4+1电缆5000米，D120管道5km，立体式种植架1000㎡，安装卷帘机20个，用于产业大棚的改造提升。</t>
  </si>
  <si>
    <t>项目建设过程中带动周边群众务工不少于8人，人均增加务工收入5000元左右。项目建成后，可提高芦笋产量，打造“一镇一品”特色品牌，增加产品附加值。形成的资产归十里堡村村集体所有，由十里堡村村集体自主经营。</t>
  </si>
  <si>
    <t>位奇镇骆驼养殖基地青贮池建设项目</t>
  </si>
  <si>
    <r>
      <t>位奇镇</t>
    </r>
    <r>
      <rPr>
        <sz val="10"/>
        <rFont val="宋体"/>
        <charset val="134"/>
      </rPr>
      <t xml:space="preserve">
</t>
    </r>
    <r>
      <rPr>
        <sz val="12"/>
        <rFont val="宋体"/>
        <charset val="134"/>
      </rPr>
      <t>侯山村</t>
    </r>
  </si>
  <si>
    <t>在骆驼养殖基地修建1500㎡钢架饲草大棚一座，铺设1800㎡砂化路，修建1000m³青贮池1座，用于青贮饲料的制作和储存。</t>
  </si>
  <si>
    <t>项目建设过程中带动周边群众务工就业不少于8人，人均增加群众务工收入5000元左右。项目建成后，可用于青贮饲料的制作和储存，节约农户成本。项目建成后，形成的资产归侯山村村集体所有，由侯山村村集体自主经营。</t>
  </si>
  <si>
    <t>霍城镇双湖村油菜制种试验示范基地建设项目</t>
  </si>
  <si>
    <t>霍城镇
双湖村</t>
  </si>
  <si>
    <r>
      <t>项目总投资870万元，其中企业投资670万元，引进甘肃农垦集团，流转土地种植油菜1000亩，改良有机土壤4500亩，购置种子培育、筛选设备4台，实验设备2套；</t>
    </r>
    <r>
      <rPr>
        <u/>
        <sz val="12"/>
        <rFont val="宋体"/>
        <charset val="134"/>
      </rPr>
      <t>投入衔接资金200万元，硬化种子晾晒场地3300平方米，改造300平方米组培室1座，改造50平方米种子消毒室1座，沙化油菜基地产业道路65米,铺设渗水砖350平方米，改造480平方米油菜籽储藏库1座，新建800平方米加工车间1座，改造电网600米，改造水网100米，并配套相关设施设备。</t>
    </r>
  </si>
  <si>
    <t>结合我镇“种业小镇”发展规划，将双湖村打造成我镇油菜制种加工基地，并通过加工油菜籽增加收入，项目建设过程中吸引15人就近务工。项目建成后，形成的资产归双湖村村集体所有，由甘肃农垦集团租赁经营，资产租赁费用不低于最新的1年期贷款市场报价利率（LPR）。</t>
  </si>
  <si>
    <t>吸纳就业
租赁经营</t>
  </si>
  <si>
    <t>霍城镇
人民政府</t>
  </si>
  <si>
    <t>盘活一批</t>
  </si>
  <si>
    <t>霍城镇智慧水务及叶菜产销储运基地基础设施建设项目</t>
  </si>
  <si>
    <t>霍城镇
西关村</t>
  </si>
  <si>
    <r>
      <t>项目总投资600万元，其中企业投资420万元，引进潍坊欣欣食品股份有限公司，流转土地2800亩，种植叶菜，购置大型机械设备8台；</t>
    </r>
    <r>
      <rPr>
        <u/>
        <sz val="12"/>
        <rFont val="宋体"/>
        <charset val="134"/>
      </rPr>
      <t>投入衔接资金180万元，沙化叶菜基地道路150米，修整叶菜基地周围护坡330米，改造基地内电网800米，改造基地内水网200米，疏水井3座，维修冷库智能化设备3套，硬化叶菜分拣包装地坪2000平方米，硬化道路70米（5米宽），修建彩钢库房890平方米，新建储水池1座（长4米*宽4米*高2米）。</t>
    </r>
  </si>
  <si>
    <t>结合西关恒温库建成叶菜蔬菜种植基地，提升产业基地竞争力，不断提高股份经济合作社收入，每年解决集镇周边易地扶贫搬迁安置点、和兴村居安置点服务劳动力就近就地务工160人次，项目建设过程中，吸引22人就近务工。项目建成后，形成的资产归西关村村集体所有，由潍坊欣欣食品股份有限公司租赁经营，资产租赁费用不低于最新的1年期贷款市场报价利率（LPR）。</t>
  </si>
  <si>
    <t>霍城镇易地扶贫搬迁蔬菜产业基地基础设施建设项目</t>
  </si>
  <si>
    <t>霍城镇标准化综合养殖场（祁连山禁牧户安置点）改造提升项目（二期）</t>
  </si>
  <si>
    <t>霍城镇
王庄村</t>
  </si>
  <si>
    <t>在霍城镇王庄村硬化养殖场地坪2520平方米，改建消毒室1间，改造疫苗接种室1间，改造管理房8间，改造粪污通道1处，新建1360平方米草料棚2座，改造水网500米,改造电网280米，配套相关设施设备。</t>
  </si>
  <si>
    <t>将霍城镇王庄村养殖场打造成一个标准化、现代化牲畜养殖基地,项目建设过程中，吸引25人就近务工。项目建成后，形成的资产归王庄村村集体所有，由祁连山禁牧户租赁经营。</t>
  </si>
  <si>
    <t>提升一批</t>
  </si>
  <si>
    <t>霍城镇农业社会化服务体系建设项目</t>
  </si>
  <si>
    <t>霍城镇
东关村</t>
  </si>
  <si>
    <r>
      <t>项目总投资325万元，其中企业投资230万元，福义家庭农场购置大型农机4台，农业作业设备12台；</t>
    </r>
    <r>
      <rPr>
        <u/>
        <sz val="12"/>
        <rFont val="宋体"/>
        <charset val="134"/>
      </rPr>
      <t>投入衔接资金95万元，改建农业机械停车棚1770平方米，沙化农机具停放地坪2750平方米，改造农业器械库房100平方米，改造电网200米，配套相关设施设备。</t>
    </r>
  </si>
  <si>
    <t>为霍城镇农业机械提供停放场地，极大的改善农业机械乱停乱放问题,项目建设过程中，吸引9人就近务工。项目建成后，形成的资产归东关村村集体所有，由福义家庭农场租赁经营，资产租赁费用不低于最新的1年期贷款市场报价利率（LPR）。</t>
  </si>
  <si>
    <t>霍城镇制种基地产业路建设项目</t>
  </si>
  <si>
    <t>霍城镇
上西山村周庄村</t>
  </si>
  <si>
    <t>在霍城镇上西山村沙化马铃薯制种产业道路1300米（宽4米）；在周庄村沙化马铃薯、豌豆产业道路2000米（宽4米）。</t>
  </si>
  <si>
    <t>将配套我镇2024年高标准农田建设项目，降低农业生产物资的运输成本，吸引外商投资，使得上西山村、周庄村农业产业朝规模化、集约化方向发展,项目建设过程中，吸引8人就近务工。项目建成后，形成的资产归上西山村、周庄村村集体所有。</t>
  </si>
  <si>
    <t>霍城镇高原夏菜种植基地建设项目</t>
  </si>
  <si>
    <r>
      <t>项目总投资660万元，其中企业投资560万元，流转土地2000亩；</t>
    </r>
    <r>
      <rPr>
        <u/>
        <sz val="12"/>
        <rFont val="宋体"/>
        <charset val="134"/>
      </rPr>
      <t>投入衔接资金100万元，在东关村铺设暗管647米，修建灌溉U型渠2900米（U50*60）。</t>
    </r>
  </si>
  <si>
    <t>项目建成后，将结合2023年东关村高标准农田建设项目，完善东关村灌溉设施，提升农业灌溉效率，吸引外商投资，项目建设过程中，吸引10人就近务工。项目建成后，形成的资产归东关村村集体所有。</t>
  </si>
  <si>
    <t>吸引就业</t>
  </si>
  <si>
    <t>霍城镇刘庄村马铃薯产业基地基础设施建设项目</t>
  </si>
  <si>
    <t>2025年
1月-10月</t>
  </si>
  <si>
    <t>霍城镇
刘庄村</t>
  </si>
  <si>
    <t>在霍城镇刘庄村开挖管沟土方45948.76m³，安装Φ160×0.63MpaPVC管道17700米；修建配套阀门井17座、排水井26座，安装滴灌首部设备2套。</t>
  </si>
  <si>
    <t>将霍城镇刘庄村原有的漫灌优化为精准滴灌，极大的提高水资源灌溉效率,项目建设过程中，吸引6人就近务工。项目建成后，形成的资产归刘庄村村集体所有。</t>
  </si>
  <si>
    <t>霍城镇手工面食作坊配套设施建设项目</t>
  </si>
  <si>
    <r>
      <t>项目总投资75万元，其中企业投资55万元，在霍城镇整合镇域内面食加工作坊3家，成立地方特色手工馍馍公司，改造面食操作间200平方米，购置加工设备11台；</t>
    </r>
    <r>
      <rPr>
        <u/>
        <sz val="12"/>
        <rFont val="宋体"/>
        <charset val="134"/>
      </rPr>
      <t>投入衔接资金20万元，购置包装设备1台，改造48平方米原材料储藏室1间。</t>
    </r>
  </si>
  <si>
    <t>通过打造特色“甘味”品牌，实现产品溢价，带动镇域内面食加工、食材供应等相关产业发展，同时带动留守妇女就近务工。项目建成后，形成的资产归东关村村集体所有，由村集体租赁经营。资产租赁支付不低于最新的1年期贷款市场报价利率（LPR）。</t>
  </si>
  <si>
    <t>东乐镇山羊堡村养殖棚圈改造提升项目</t>
  </si>
  <si>
    <t>东乐镇
山羊堡村</t>
  </si>
  <si>
    <r>
      <t>项目总投资170万元，其中农户自筹资金40万元，铺设渗水砖2200㎡；</t>
    </r>
    <r>
      <rPr>
        <u/>
        <sz val="12"/>
        <rFont val="宋体"/>
        <charset val="134"/>
      </rPr>
      <t>投入衔接资金130万元，为25户农户建设养殖棚圈2700㎡。</t>
    </r>
  </si>
  <si>
    <t>采取“养殖+光伏”模式，发展小群体大规模养殖，构建高效、环保的养殖体系，促进山羊养殖业的可持续发展，进而增加农民收入并改善农村生活环境。项目建设过程中可以吸纳周边群众7人以上参与项目建设，有效增加群众收入。项目建成后，形成的资产归农户所有。</t>
  </si>
  <si>
    <t>东乐镇
人民政府</t>
  </si>
  <si>
    <t>东乐镇五墩村丝路寒旱示范基地存储冷藏产业链提升项目</t>
  </si>
  <si>
    <t>2025年
3月—
10月</t>
  </si>
  <si>
    <t>东乐镇
五墩村</t>
  </si>
  <si>
    <t>在五墩村丝路寒旱示范基地硬化场地1500㎡用于堆放农作物，新建1000m³恒温库1座、500m³冷库1座，并配套储物间等基础设施。</t>
  </si>
  <si>
    <t>通过完善基础设施，提升存储冷藏技术水平，打造高效、环保的寒旱农业产业链。该项目致力于提高农产品保鲜能力，延长产品市场供应期，增加农产品附加值，进而促进农业增效、农民增收。同时，可吸纳周边群众14人以上参与项目建设，有效增加群众收入。项目建成后，形成的资产归五墩村村集体所有，由村集体自主经营。</t>
  </si>
  <si>
    <t>东乐镇大寨村产业大棚改造提升项目</t>
  </si>
  <si>
    <t>东乐镇    大寨村</t>
  </si>
  <si>
    <t>对大寨村产业基地产业路拓宽砂化1.5km、对大棚钢件进行维修，并配套节水灌溉设备。</t>
  </si>
  <si>
    <t>该项目通过改造升级现有大棚设施，配套完善节水农业设施，助力高效节水的农业产业发展。同时，改善农村人居环境，推动农村经济发展。项目建设过程中可以吸纳周边群众4人以上参与项目建设，有效增加群众收入。项目建成后，形成的资产归大寨村村集体所有，由村集体自主经营。</t>
  </si>
  <si>
    <t>吸纳就业
房屋租赁
土地流转</t>
  </si>
  <si>
    <t>东乐镇十里堡村发展壮大村集体经济项目</t>
  </si>
  <si>
    <t>东乐镇
十里堡村</t>
  </si>
  <si>
    <t>在东乐镇十里堡村二社新建钢架养殖棚圈400㎡、活动场200㎡，饲草棚1座（100㎡），购买种羊10只，羔羊200只，新建消毒室、配种间各一间（50㎡），并配套水、电、路等附属设施。</t>
  </si>
  <si>
    <t>通过构建高效、环保的养殖体系，促进肉羊养殖业的可持续发展，改善农村生活环境。项目建设过程中可以吸纳周边群众6人以上参与项目建设，有效增加村集体经济收入。项目建成后，形成的资产归十里堡村村集体所有，由村集体自主经营。</t>
  </si>
  <si>
    <t>东乐镇西屯村发展壮大村集体经济项目</t>
  </si>
  <si>
    <t>东乐镇
西屯村</t>
  </si>
  <si>
    <t>在东乐农特产品交易中心新建杂粮筛选分拣包装车间350㎡，新建杂粮存储仓库200㎡，购置安装100吨地磅1台，并配套农特产品初筛、分拣、包装设备各1套。</t>
  </si>
  <si>
    <t>通过实施该项目，拓宽了东乐镇杂粮销售渠道，为杂粮种植户的发展提供更为稳定和可持续的经济支撑。同时推动农村经济线上线下多元发展。项目建设过程中可吸周边群众6人参与项目建设，有效增加群众收入和村集体经济收入。项目建成后，形成的资产归西屯村村集体所有，由村集体自主经营。</t>
  </si>
  <si>
    <t>吸纳就业
土地流转
拓宽销售渠道</t>
  </si>
  <si>
    <t>东乐镇奶驼养殖场基础设施建设项目</t>
  </si>
  <si>
    <t>东乐镇
大桥村</t>
  </si>
  <si>
    <t>在东乐镇大桥村北滩骆驼养殖场，沙化道路15km，新建100m³储水池1座，架设电网3km，并配套附属设施。</t>
  </si>
  <si>
    <t>项目依托当地丰富的草食畜牧业资源，旨在推动养殖业科学化、品牌化、规模化发展。项目目标定位清晰，着力提升养殖场设施水平，通过高标准养殖场和养殖小区的建设，优化养殖环境，提高奶驼养殖效率。项目建设过程中可以吸纳周边群众8人以上参与项目建设，有效增加群众收入。项目建成后，形成的资产归大桥村村集体所有，由村集体自主经营。</t>
  </si>
  <si>
    <t>0. 0014</t>
  </si>
  <si>
    <t>东乐镇丝路寒旱基地高效节水及产业基础设施建设项目</t>
  </si>
  <si>
    <t>投入衔接资金100万元，在东乐镇丝路寒旱产业基地安装DN110PE管4公里、DN40PE管8公里，硬化晾晒场2000平方米,并配套附属设施。投入衔接资金20万元，在东乐镇丝路寒旱基地修建产业道路1500平方米。</t>
  </si>
  <si>
    <t>通过铺设PE管改善灌溉条件、硬化晾晒场提升农产品处理能力。同时，增强抵御自然灾害的能力，助于产业规模化。项目建设过程中可以吸纳周边群众6人以上参与项目建设，有效增加群众收入。项目建成后，形成的资产归五墩村村集体所有。</t>
  </si>
  <si>
    <t>东乐镇农资仓储建设项目</t>
  </si>
  <si>
    <t>东乐镇
静安村</t>
  </si>
  <si>
    <t>东乐镇静安村新建农资仓储棚500㎡，晾晒场1500㎡并配套附属设施。</t>
  </si>
  <si>
    <t>项目的建设可以提升粮食、药材等作物晾晒效率与品质，释放村内公共空间，改善人居环境，并通过仓储服务辐射周边农户，增加村集体经济收入。项目建设过程中可以吸纳周边群众3人以上参与项目建设，有效增加群众收入。项目建成后，形成的资产归五墩村村集体所有。</t>
  </si>
  <si>
    <t>陈户镇刘伏村蔬菜繁种育种加工包装基地建设项目</t>
  </si>
  <si>
    <t>陈户镇
刘伏村</t>
  </si>
  <si>
    <r>
      <t>项目总投资420万元，其中甘肃嘉泰利农业科技有限公司投资320万元，新建种子加工车间1550㎡，储藏库房1440㎡，晒场4500㎡。</t>
    </r>
    <r>
      <rPr>
        <u/>
        <sz val="12"/>
        <rFont val="宋体"/>
        <charset val="134"/>
      </rPr>
      <t>投入衔接资金100万元，配套种子精选机2台,种子比重机1台，智能码垛机器人1套，色选机1套,定量分装称2台，种子加工用装载机1辆，运输带1条，托盘200个。</t>
    </r>
  </si>
  <si>
    <t>陈户镇刘伏村蔬菜繁种育种基地建设项目建成后，带动周边30户农户发展蔬菜制种6000多亩，预计亩均产值2800元以上，纯收入达到1000元以上。同时吸纳务工劳动力60人，人均务工收入20000元以上，在助推特色产业发展的同时，全面带动群众增收致富。项目建成后，形成的资产归刘伏村村集体所有，共同经营。</t>
  </si>
  <si>
    <t>陈户镇
人民政府</t>
  </si>
  <si>
    <t>陈户镇三十里堡村蔬菜制种繁育基地农产品仓储及晾晒场建设项目</t>
  </si>
  <si>
    <t>陈户镇
三十里堡村</t>
  </si>
  <si>
    <t>新建三十里堡村蔬菜制种繁育基地农产品仓储及晾晒场，铺装晾晒场5200㎡，新建加工车间1000㎡，储藏库房1200㎡，购置精选机2台，叉车1台，运输带1条，100t地磅1台，并配套水电路相关设施。</t>
  </si>
  <si>
    <t>陈户镇三十里堡村农产品仓储及晾晒场建设项目建成后,为农户农产品的晾晒、筛选及储藏提供场所，增加农产品附加值。同时带动周边劳动力务工，增加务工收入，可增加村集体收入4.2万元以上。项目建成后，形成的资产归三十里堡村村集体所有，由村集体自主经营。</t>
  </si>
  <si>
    <t>陈户镇刘伏村集体经济壮大项目</t>
  </si>
  <si>
    <r>
      <t>项目总投资800万元，引进甘肃中农盛世农业公司等公司投资600万元引进优质菜心、杂交菠菜、玉米、萝卜、葵花等品种，流转刘伏、三十里堡等3000多亩土地发展蔬菜制种繁育，并建设储藏间、控制室等基础设施配套。</t>
    </r>
    <r>
      <rPr>
        <u/>
        <sz val="12"/>
        <rFont val="宋体"/>
        <charset val="134"/>
      </rPr>
      <t>投入衔接资金200万元，新建产业钢架大棚50座（1座666㎡），产业路改造提升7500㎡，砂化道路1000㎡，并配套水电路等相关设施,用于菜心、杂交菠菜、玉米、萝卜等蔬菜制种繁育。</t>
    </r>
  </si>
  <si>
    <t>陈户镇刘伏村集体经济壮大项目建成后,带动周边18户农户发展育种产业，每棚收益5500元，纯收入达到3000元以上，增加村集体收入5万元以上。项目建成后，形成的资产归刘伏村村集体所有，共同经营。</t>
  </si>
  <si>
    <t>吸纳就业
技术指导
土地流转</t>
  </si>
  <si>
    <t>陈户镇绿色蔬菜智能化种植示范基地项目</t>
  </si>
  <si>
    <t>陈户镇
岸头村</t>
  </si>
  <si>
    <r>
      <t>项目总投资170万元，其中</t>
    </r>
    <r>
      <rPr>
        <u/>
        <sz val="12"/>
        <rFont val="宋体"/>
        <charset val="134"/>
      </rPr>
      <t>投入衔接资金116.5万元，</t>
    </r>
    <r>
      <rPr>
        <sz val="12"/>
        <rFont val="宋体"/>
        <charset val="134"/>
      </rPr>
      <t>采购首部灌溉设备1套、阀门330套及阀门安装附件165套，新建管理房1座（40m²）、施肥设施棚1座（72m²）；</t>
    </r>
    <r>
      <rPr>
        <u/>
        <sz val="12"/>
        <rFont val="宋体"/>
        <charset val="134"/>
      </rPr>
      <t>投入衔接资金21.5万元，</t>
    </r>
    <r>
      <rPr>
        <sz val="12"/>
        <rFont val="宋体"/>
        <charset val="134"/>
      </rPr>
      <t>采购田间硬件设施1批、可视化苗情监测系统1批、现场中央控制室设备1批。企业自筹32万元，采购阀门246套及阀门安装附件123套。</t>
    </r>
  </si>
  <si>
    <t>项目建成后，对农产品进行绿色认证，增加农产品产量及农产品产业附加值。同时吸纳周边劳动力8人务工，人均务工收入达到30000元以上。项目建成后，形成的资产归岸头村村集体所有，由村集体自主经营。</t>
  </si>
  <si>
    <t>陈户镇高原夏菜土壤改良及绿色有机蔬菜认证示范基地建设项目</t>
  </si>
  <si>
    <t>2025年
1月—
12月</t>
  </si>
  <si>
    <t>投入衔接资金280万元，购买有机肥6000吨，生物制剂农药1吨，土壤改良剂2吨，对示范点的2000亩有机农产品生产土地进行改良。</t>
  </si>
  <si>
    <t>项目建成后，对农产品进行绿色认证，增加农产品产量及农产品产业附加值。同时吸纳周边劳动力18人务工，人均务工收入达到30000元以上。项目建成后，形成的资产归岸头村村集体所有，由村集体自主经营。</t>
  </si>
  <si>
    <t>陈户镇刘伏村蔬菜繁种育种加工包装基地配套设施提升项目</t>
  </si>
  <si>
    <t>2025年
4月-12月</t>
  </si>
  <si>
    <r>
      <t>项目总投资460万元，其中甘肃嘉泰利农业科技有限公司投资360万元，新建综合办公用房1200㎡。</t>
    </r>
    <r>
      <rPr>
        <u/>
        <sz val="12"/>
        <rFont val="宋体"/>
        <charset val="134"/>
      </rPr>
      <t>投入衔接资金100万元，配套种子储藏罐2台，种子包衣机1台，磁力选土机1台，除尘设备1套，提升机6台,叉车3台,螺杆式空压机1台，干燥机1台，60P空气能2套，变压器1台并配套相关附属设备。</t>
    </r>
  </si>
  <si>
    <t>项目建设过程中，带动周边30户农户发展蔬菜制种6000多亩，预计亩均产值2800元以上，纯收入达到1000元以上。同时吸纳务工劳动力60人，人均务工收入20000元以上，在助推特色产业发展的同时，全面带动群众增收致富。项目建成后，衔接资金形成的资产归刘伏村村集体所有，由村集体租赁经营。</t>
  </si>
  <si>
    <t>陈户镇特色产业示范园提升改造项目</t>
  </si>
  <si>
    <t>陈户镇
山湾村
孙营村</t>
  </si>
  <si>
    <t>在陈户镇特色产业示范园新建农产品晾晒间30㎡，铺设透水砖1300㎡。</t>
  </si>
  <si>
    <t>项目建成后,对现有的杂果园进行提升，发展以采摘、晾晒、销售为主的林果产业基地，将带动周边18户农户发展杏果产业，户增长28000元，同时吸纳周边劳动力12人就近务工，增加劳务收入20000元，形成的资产归山湾村、孙营村村集体所有，由村集体自主经营。</t>
  </si>
  <si>
    <t>陈户镇凤凰山种养一体化配套设施建设项目</t>
  </si>
  <si>
    <t>2025年
4月—
12月</t>
  </si>
  <si>
    <t>在陈户镇凤凰山发展种养一体化产业，铺设灌溉管网20.5km（材质：Upvc，规格：ф110）。</t>
  </si>
  <si>
    <t>项目建设过程中，吸纳周边劳动力12人就近务工，增加劳务收入20000元。项目建成后，可满足4000亩土地灌溉需求，有效提升区域农业生产能力，促进农作物稳产增收，并提高村集体收入，形成的资产归岸头村村集体所有。</t>
  </si>
  <si>
    <t>大马营镇新墩村中药材初加工产业基地建设项目</t>
  </si>
  <si>
    <t>大马营镇新墩村</t>
  </si>
  <si>
    <r>
      <t>项目总投资400万元。其中企业自筹300万元，修建钢架大棚500㎡，购置清洗设备、烘干设备、切片加工设备共计4套。</t>
    </r>
    <r>
      <rPr>
        <u/>
        <sz val="12"/>
        <rFont val="宋体"/>
        <charset val="134"/>
      </rPr>
      <t>投入衔接资金100万元，在大马营镇新墩村药材初加工产业基地硬化道路1200㎡（长200m，宽6m），药材晾晒地坪4000㎡，铺设给水管网0.5km，铺设排水管网0.5km，改造提升中药材存储厂房800㎡。</t>
    </r>
  </si>
  <si>
    <t>项目实施后，可延长中药材产业链，提升中药材产业附加值，扩大中药材种植面积，形成规模化种植基地，同时带动周边脱贫人口就近务工，直接提高群众收入水平。项目建成后，形成的资产归新墩村村集体所有，由企业租赁经营。</t>
  </si>
  <si>
    <t>吸纳就业
订单生产
技术指导</t>
  </si>
  <si>
    <t>大马营镇人民政府</t>
  </si>
  <si>
    <t>大马营镇田间道路恢复工程项目</t>
  </si>
  <si>
    <t>大马营镇
双泉村
马营村
前山村
夹河村
新泉村
城南村
磨湾村
上山湾村</t>
  </si>
  <si>
    <t>恢复田间道路40km，其中双泉村6km、马营村5km、前山村5km、夹河村5km、新泉村7km、城南村6km、磨湾村4km、上山湾村2km。</t>
  </si>
  <si>
    <t>项目的实施，将有效改善各村农业生产条件，降低生产成本，可促进土地流转价格提升，提升燕麦草、中药材产业质效，促进各村农户增收。项目建成后，形成的资产归相关村村集体所有。</t>
  </si>
  <si>
    <t>吸纳就业
土地流转
技术指导
订单生产</t>
  </si>
  <si>
    <t>大马营镇上山湾村马铃薯制种基地渠道基础设施建设项目</t>
  </si>
  <si>
    <t>大马营镇上山湾村</t>
  </si>
  <si>
    <t>在上山湾村新建80*90U型渠3km，分水口80座。</t>
  </si>
  <si>
    <t>该项目实施后，进一步改善上山湾村灌溉条件，用水效率得到显著提升，确保了制种产业灌溉用水。项目建成后,形成资产归上山湾村村集体所有。</t>
  </si>
  <si>
    <t>土地流转
技术指导
订单生产</t>
  </si>
  <si>
    <t>大马营镇燕麦草产业基地基础设施建设项目</t>
  </si>
  <si>
    <t>大马营镇马营村</t>
  </si>
  <si>
    <t>在大马营镇马营村新建40*50“U”型渠4km，并配套建成分水口100座。</t>
  </si>
  <si>
    <t>通过项目实施，可进一步优化和完善燕麦草产业基地基础设施，提高水资源利用率，推动燕麦草产业高效节水发展，带动易地扶贫搬迁户增加就业。项目建成后，形成的资产归马营村集体所有。</t>
  </si>
  <si>
    <t>大马营镇易地搬迁燕麦草产业基地基础设施建设项目</t>
  </si>
  <si>
    <t>大马营镇双泉村饲草颗粒加工基地提升项目</t>
  </si>
  <si>
    <t>大马营镇双泉村</t>
  </si>
  <si>
    <t>在大马营镇双泉村饲草基地硬化地坪2000㎡，架设电缆750m。孕马产业园砂化道路8km。</t>
  </si>
  <si>
    <t>该项目的实施，不仅可以提高饲草利用率，还可以延长饲草保质期，使饲草的价值进一步提升，带动当地农民增加收入起到积极的推动和示范作用。扩大土地流转面积，为周边群众提供种植加工技术服务，间接带动周边农户参与燕麦草种植，增加收入。</t>
  </si>
  <si>
    <t>技术指导
订单生产</t>
  </si>
  <si>
    <t>大马营镇花寨村“和美乡村”食用菌产业基地基础设施建设项目</t>
  </si>
  <si>
    <t>大马营镇花寨村</t>
  </si>
  <si>
    <t>在大马营镇花寨村新建40*50U型渠0.35km，砂化道路2km，硬化食用菌地坪2000㎡，新建晾晒棚1200㎡。</t>
  </si>
  <si>
    <t>该项目实施后，进一步优化和完善花寨村水利基础设施，提高水资源利用率，保障花寨村用水安全，同时改善了花寨村基础设施，改善了人居环境，优化公共资源。项目建成后，形成的资产归花寨村村集体所有，由村集体自主经营。</t>
  </si>
  <si>
    <t>大马营镇土豆驿站改造提升项目</t>
  </si>
  <si>
    <t>在新墩村马铃薯制种基地沙化田间道路8km,在土豆驿站铺设人行道透水砖2000㎡，维修桥涵1座，化粪罐1座，浆砌跌水坝460m³，米粒石铺设1600㎡，水泥混凝土1000㎡。</t>
  </si>
  <si>
    <t>项目的实施，将有效改善马铃薯产业生产条件，推动马铃薯产业转型升级，示范带动马铃薯从制种培育到规模种植，再到观光采摘全产业链协同发展。项目建成后，形成的资产归新墩村村集体所有，由村集体自主经营。</t>
  </si>
  <si>
    <t>大马营镇马营村发展壮大村级集体经济项目</t>
  </si>
  <si>
    <t>依托燕麦草产业，在大马营镇马营村新建储草棚一座（长50m,宽30m）,硬化储草棚地坪1500㎡。</t>
  </si>
  <si>
    <t>项目建成后，可进一步完善饲草产业基础设施，带动周边脱贫户10人以上，实现增收。项目建成后，形成的资产归马营村村集体所有，由村集体自主经营。</t>
  </si>
  <si>
    <t>大马营镇窑坡村农业灌溉基础设施建设项目</t>
  </si>
  <si>
    <t>大马营镇窑坡村</t>
  </si>
  <si>
    <t>在窑坡村一社新建1万立方米灌溉蓄水池1个，挖埋低压暗管5km，并配套相关附属设施。</t>
  </si>
  <si>
    <t>通过修建蓄水池，可提高水资源利用率，同时为窑坡村800亩耕地提供稳定灌溉水源。在保护和改善生态环境的同时促进农业发展，提高农作物产值。项目建成后,形成的资产归窑坡村村集体所有。</t>
  </si>
  <si>
    <t>大马营镇前山村燕麦草产业基地基础设施建设项目</t>
  </si>
  <si>
    <t>大马营镇前山村</t>
  </si>
  <si>
    <t>在大马营镇前山村一社、四社新建40*50“U”型渠4km，并配套建成分水口70座，桥涵14座。</t>
  </si>
  <si>
    <t>通过项目实施，可进一步优化和完善燕麦草产业基地基础设施，提高水资源利用率，推动燕麦草产业高效节水发展，带动农户增加收入。项目建成后，形成的资产归前山村集体所有。</t>
  </si>
  <si>
    <t>李桥乡高庙村共富油坊建设项目</t>
  </si>
  <si>
    <t>李桥乡
高庙村</t>
  </si>
  <si>
    <t>改造生产车间8间，配备高标准自动化榨油生产线1条，购置古法超高压超压强榨油机、智能精准控温变频炒制机、精选除杂机、食用油过滤器、精炼提纯设备、沉淀罐等设施1台（套）。</t>
  </si>
  <si>
    <t>项目在实施过程中可吸纳10人务工，建成后吸纳5人以上就业，同时还可吸引更多游客观光，进一步增强高庙村农文旅融合发展产业园的服务功能，构建“吃住行游购娱”全产业链。项目建成后，形成的资产归高庙村村集体所有，由村集体自主经营。</t>
  </si>
  <si>
    <t>吸纳务工
技术服务指导
订单生产</t>
  </si>
  <si>
    <t>李桥乡
人民政府</t>
  </si>
  <si>
    <t>李桥乡赛马产业园基础设施建设项目</t>
  </si>
  <si>
    <t>李桥乡
东沟村</t>
  </si>
  <si>
    <r>
      <t>项目总投资3000万元，其中，企业自筹2800万元，新建赛马养殖基地1处、占地23.4亩，内设标准化马舍18间，配套马匹检查治疗设备、溜马机、马匹体能测式机等设施。引进阿根廷进口纯血马、俄罗斯奥尔洛夫、50％血统和75％血统阿拉伯马、75％血统汗血马、盎格鲁等五个品种，打造赛马培育基地；新建赛马场1处，内设障碍马术场、技巧表演场、标准环形速度赛马跑道、运动员休息室20间；</t>
    </r>
    <r>
      <rPr>
        <u/>
        <sz val="12"/>
        <rFont val="宋体"/>
        <charset val="134"/>
      </rPr>
      <t>投入衔接资金200万元，平整赛马产业园场地59500㎡，砂化道路20000㎡，砂化赛马活动场地10100㎡，硬化地坪333㎡，铺设透水砖3469㎡，铺设自来水管网1270m，铺设电路1380m。</t>
    </r>
  </si>
  <si>
    <t>项目实施过程中可吸纳15人务工，建成后方便人员和物资流通，提升产业园吸引力，促进产业发展，带动周边经济，增加就业机会，为赛马产业及相关活动提供有力支撑，推动区域经济快速发展，同时可吸纳10人以上就业。项目建成后，形成的资产归东沟村村集体所有，由甘肃鑫恒发农牧发展有限公司租赁经营。资产租赁费用不低于最新的1年期贷款市场报价利率（LPR）。</t>
  </si>
  <si>
    <t>技术服务指导
带动就业
吸纳务工</t>
  </si>
  <si>
    <t>李桥乡蔬菜制种加工项目</t>
  </si>
  <si>
    <t>李桥乡
河湾村</t>
  </si>
  <si>
    <r>
      <t>项目总投资570万元，其中，企业自筹400万元，新建厂房1处、晾晒场1处、建设基地1万亩、种子储存库（2000㎡）、办公用房5间，购置脱毛机、涡毛机各1台；</t>
    </r>
    <r>
      <rPr>
        <u/>
        <sz val="12"/>
        <rFont val="宋体"/>
        <charset val="134"/>
      </rPr>
      <t>投入衔接资金170万元，用于硬化地坪7300㎡用来堆放蔬菜制种原料，购置农用机械设备：拖拉机、装载机各1台；地磅1座；改造自来水管网160m、电路300m，直径60cm输水管100m。</t>
    </r>
  </si>
  <si>
    <t>项目在实施过程中可吸纳10人务工，建成后吸纳5人以上就业，同时带动周边经济发展，形成集种植、储存、加工、销售于一体的制种加工厂，提升农产品产量与质量，增强市场竞争力。项目建成后，形成的资产由山丹县宇丰农业科技发展有限公司租赁经营，资产租赁费用不低于最新的1年期贷款市场报价利率（LPR）。</t>
  </si>
  <si>
    <t>吸纳务工
技术服务指导
保护价收购
产品代销 
订单生产</t>
  </si>
  <si>
    <t>李桥乡巴寨村温室大棚改造提升项目</t>
  </si>
  <si>
    <t>李桥乡
巴寨村</t>
  </si>
  <si>
    <t>投入衔接资金50万元，用于因暴雨天气受损的20座日光温室大棚维修加固，更换7座温室大棚保温棉被，安装电机20个，安装水泵1个，铺设电缆线200m，铺设供水管网1100m。</t>
  </si>
  <si>
    <t>项目实施过程中可吸纳10人务工，建成后提高大棚保温性能，延长种植周期，增强抗灾能力，降低生产风险。其次提升农产品品质和产量，增加农民收入，促进农业现代化发展，为乡村产业振兴提供有力支撑，同时吸纳5人以上就业。项目建成后，形成的资产归巴寨村村集体所有，由村集体自主经营。</t>
  </si>
  <si>
    <t>技术服务指导
订单生产
吸纳就业</t>
  </si>
  <si>
    <t>李桥乡黄参加工产业区基础设施建设项目</t>
  </si>
  <si>
    <r>
      <t>项目总投资350万元，企业自筹250万元，新建加工车间、产品展示区1处，新建清洗分拣包装生产流水线1条，改建即时速冻库、冷冻冷藏库300㎡，翻新彩钢大棚、购置黄参加工及农用器械设备。</t>
    </r>
    <r>
      <rPr>
        <u/>
        <sz val="12"/>
        <rFont val="宋体"/>
        <charset val="134"/>
      </rPr>
      <t>投入衔接资金100万元，沙化产业区道路100m运输原料，铺设透水砖400㎡，改造厂房7间、公厕1间，更换电缆300m、自来水管200m。</t>
    </r>
  </si>
  <si>
    <t>项目实施过程中可吸纳10人务工，建成后促进5人以上就业，吸纳周边劳动力50多人参与黄参分拣加工，不断拓宽群众增收渠道，有效促进全乡农业产业转型升级。项目建成后，形成的资产归河湾村村集体所有，由甘肃雅涛鑫业智慧农业有限责任公司租赁经营。</t>
  </si>
  <si>
    <t>李桥乡农机市场建设项目</t>
  </si>
  <si>
    <t>李桥乡
河湾村
东沟村</t>
  </si>
  <si>
    <t>在河湾集镇新建集电焊修理、机械设备维修为一体的农机市场一处，平整场地并硬化农机停放点地坪2955㎡，新建农用机械用房190㎡，用于存放机械零件、设备材料等，并配套水电污相关设施；对东沟村原农机点进行归行纳市，平整场地4800㎡、硬化地坪1000㎡，铺设渗水砖400㎡，整理路肩12000米，购置分类式垃圾箱40个。项目建成后，形成的资产归河湾村、东沟村集体所有。</t>
  </si>
  <si>
    <t>项目实施过程中可吸纳35人务工，建成后可为农户、合作社提供集中的农机销售、维修服务，减少购机、用机的时间和运输成本；解决农机维修“散、乱、差”问题，优化农机存放环境，改善村容村貌，提升人居环境质量。项目建成后，形成的资产归河湾、东沟村集体所有。</t>
  </si>
  <si>
    <t>吸纳务工
技术服务指导
房屋租赁</t>
  </si>
  <si>
    <t>李桥乡高庙村乡村旅游产业基础设施配套提升改造项目</t>
  </si>
  <si>
    <t>投入衔接资金100万元，在李桥乡高庙村修建产业路1170m，整理路肩860㎡，安装给水管网200m，排水管网100m，架设350KVA变压器1座，更换输电线路210m。</t>
  </si>
  <si>
    <t>项目实施过程中可吸纳10人务工，建成后大力提升高庙村乡村旅游产业，有效解决产业园区交通及店里问题，提升游客幸福感，获得感。项目建成后，形成的资产归高庙村村集体所有。</t>
  </si>
  <si>
    <t>老军乡玫瑰加工厂基础设施建设项目</t>
  </si>
  <si>
    <t>老军乡
老军村</t>
  </si>
  <si>
    <r>
      <t>项目总投资670万元，其中企业自筹资金470万元，修建加工厂房2040㎡，冷库660㎡，引进玫瑰酱、玫瑰茶加工生产线。</t>
    </r>
    <r>
      <rPr>
        <u/>
        <sz val="12"/>
        <rFont val="宋体"/>
        <charset val="134"/>
      </rPr>
      <t>投入衔接资金200万元，修建恒温库600㎡，平整玫瑰储存场地12000㎡，架设电力设施2km，铺设灌溉管道2km。</t>
    </r>
  </si>
  <si>
    <t>该项目的建成，进一步夯实了老军村产业发展基础，提升项目村发展内生动力，实现村集体经济发展壮大、农民群众增收致富，转变村集体经济发展结构，村内的经济发展水平进一步提高。结合项目区实际情况，通过统计估算，可吸收低收入群众、脱贫群众和搬迁群众约120人就近就业，人均增收0.5万元。项目建成后，形成的资产归老军村集体所有，由村集体租赁经营。</t>
  </si>
  <si>
    <t>老军乡
人民政府</t>
  </si>
  <si>
    <t>老军乡中药材加工基地基础设施提升项目</t>
  </si>
  <si>
    <t>老军乡
丰城村</t>
  </si>
  <si>
    <r>
      <t>项目总投资500万元，其中企业自筹资金350万元，修建恒温库1600㎡，药食两用加工设备生产线1条，员工宿舍及管理房540㎡，修建管理房150㎡，修建围墙400米。</t>
    </r>
    <r>
      <rPr>
        <u/>
        <sz val="12"/>
        <rFont val="宋体"/>
        <charset val="134"/>
      </rPr>
      <t>投入衔接资金150万元，修建药食两用饮片加工厂房1000㎡，硬化晾晒堆放地坪4000㎡。</t>
    </r>
  </si>
  <si>
    <t>该项目依托神农药业等经营主体，通过土地流转、订单生产、农户参与的方式，鼓励企业在提质增效上再创新，支持农户参与。加大对中药材切片、中药茶包等产品的提炼，积极推进“原”字头产品向产业加工链下游延伸，大幅提升农产品附加值。项目的实施，能够有效改善中药材加工基地基础设施条件，实现基础条件大为改善，产业结构将进一步优化。同时可吸纳周边群众不少于10人务工就业，提供临时务工岗位40余个，切实增加群众务工收入。同时实现流转丰城村土地4400亩、孙庄村土地1200亩种植中药材。将带动周边5个村庄110户群众种植中药材5000亩，具有良好的社会效益。项目建成后，形成的资产归丰城村村集体所有，由山丹县神农中药材种植专业合作社租赁经营。</t>
  </si>
  <si>
    <t>老军乡羊虎沟村养殖场基础设施提升项目</t>
  </si>
  <si>
    <t>老军乡
羊虎沟村</t>
  </si>
  <si>
    <r>
      <t>项目总投资140万元，其中村集体自筹100万元，新建办公室90㎡，库房80㎡，羊舍276㎡，配套水、电、路等基础设施。</t>
    </r>
    <r>
      <rPr>
        <u/>
        <sz val="12"/>
        <rFont val="宋体"/>
        <charset val="134"/>
      </rPr>
      <t>投入衔接资金40万元，平整养殖场地3200㎡，硬化地坪800㎡，架设电力设施200m，新建100m³蓄水池，铺设蓄水池引水管道200米。</t>
    </r>
  </si>
  <si>
    <t>项目建成后，进一步夯实了羊虎沟村养殖产业发展基础，引导全村养殖户集中养殖，扩大养殖规模，并传授科学养殖技术，进一步提升养殖效益，促进养殖户和村集体增收致富。同时吸纳周边群众不少于2人务工就业，增加群众务工收入。项目建成后，形成的资产归羊虎沟村村集体所有，由羊虎沟村村集体自主经营。</t>
  </si>
  <si>
    <t>吸纳就业
技术指导
产品代销</t>
  </si>
  <si>
    <t>老军乡李泉村农田水利渠道建设项目</t>
  </si>
  <si>
    <t>老军乡
李泉村</t>
  </si>
  <si>
    <t>修建100*80U型渠道2km，并配套闸口等附属设施。</t>
  </si>
  <si>
    <t>因受洪涝灾害，李泉村土渠被冲毁，导致农田灌溉受影响。项目的实施以种植业的生产经营方式拓宽农民增收渠道2km，优化农田水利设施，确保全村268户677人经济收入稳步增长25%。项目建成后改善项目区农业生产条件，提高水资源利用率和农业生产效率，夯实了农业基础，增强了农业综合生产能力，为农业产业结构调整、农民增收奠定了坚实的基础。项目建成后，形成的资产归李泉村村集体所有。</t>
  </si>
  <si>
    <t>老军乡玫瑰庄园建设项目</t>
  </si>
  <si>
    <r>
      <t>项目总投资334万元，其中</t>
    </r>
    <r>
      <rPr>
        <u/>
        <sz val="12"/>
        <rFont val="宋体"/>
        <charset val="134"/>
      </rPr>
      <t>投入衔接资金100万元，在玫瑰种植基地铺设灌溉管道3.6km，采购除草机、 拖拉机 、装载机各一台。</t>
    </r>
    <r>
      <rPr>
        <sz val="12"/>
        <rFont val="宋体"/>
        <charset val="134"/>
      </rPr>
      <t>企业自筹资金234万元，修建厂房1200平方米、玫瑰庄园大门一座。</t>
    </r>
  </si>
  <si>
    <t>本项目立足于老军村实际情况，紧紧围绕产业基地基础设施补齐短板，全力以赴推进乡村产业发展建设，为村集体持续增收奠定基础。结合项目区实际情况，通过统计估算，可吸收群众就近就业有10人以上，人均增收0.5万元。项目建成后，形成的资产归老军村村集体所有，由甘肃锦卉玫瑰产业有限公司租赁经营。</t>
  </si>
  <si>
    <t>老军乡养殖园区基础设施建设项目</t>
  </si>
  <si>
    <t>老军乡
硖口村</t>
  </si>
  <si>
    <r>
      <t>项目投资167万元，其中</t>
    </r>
    <r>
      <rPr>
        <u/>
        <sz val="12"/>
        <rFont val="宋体"/>
        <charset val="134"/>
      </rPr>
      <t>投入衔接资金50万元，采购全日粮混合机1台，修建蓄水池600立方米。</t>
    </r>
    <r>
      <rPr>
        <sz val="12"/>
        <rFont val="宋体"/>
        <charset val="134"/>
      </rPr>
      <t>企业自筹资金117万元，砂化道路1.2公里，修建围墙900米，平整场地10500平方米，修建30平方米消毒室1间，修建消毒池1个。</t>
    </r>
  </si>
  <si>
    <t>该项目的实施，进一步夯实了硖口村产业发展基础，提升项目村发展内生动力，实现村集体经济发展壮大、农民群众增收提高25%，转变村集体经济发展结构，村内的经济发展水平进一步提高25%。同时为村内238户672人提供了技术指导。项目建成后，形成的资产归硖口沟村集体所有，由山丹县伟业养殖专业合作社租赁经营。</t>
  </si>
  <si>
    <t>山丹县老军乡玫瑰加工厂冷库建设项目</t>
  </si>
  <si>
    <r>
      <t>项目总投资142万元</t>
    </r>
    <r>
      <rPr>
        <u/>
        <sz val="12"/>
        <rFont val="宋体"/>
        <charset val="134"/>
      </rPr>
      <t>，投入衔接资金42.5万元，硬化冷库周边晾晒地坪1300平方米，采购玫瑰加工厂冷库制冷设备2套及相关附属设施。</t>
    </r>
    <r>
      <rPr>
        <sz val="12"/>
        <rFont val="宋体"/>
        <charset val="134"/>
      </rPr>
      <t>企业自筹99.5万元，修建职工宿舍、职能用房735平方米。</t>
    </r>
  </si>
  <si>
    <t>该项目鼓励企业在玫瑰产业延链补链上再升级，进一步夯实老军村玫瑰产业发展基础，提升村集体经济发展内生动力，带动农民群众增收致富，转变村集体经济发展结构，进一步提高村内的经济发展水平。结合项目区实际情况，通过统计估算，可吸收低收入群众、脱贫群众和搬迁群众约120人就近就业，人均增收0.5万元。项目建成后，形成的资产归老军村村集体所有，由山丹县富馨丰农牧科技发展有限公司租赁经营。</t>
  </si>
  <si>
    <t>北滩村种养产业基础道路建设项目</t>
  </si>
  <si>
    <t>砂化产业道路1059米，新建盖板涵1座。</t>
  </si>
  <si>
    <t>项目建成后，将改善产业园区道路通行条件，为农产品生产、运输提供保障。项目建成后，由县交通运输服务中心负责资产登记和后续管理。</t>
  </si>
  <si>
    <t>县交通
运输服务中心</t>
  </si>
  <si>
    <t>县交通
运输局</t>
  </si>
  <si>
    <t>二</t>
  </si>
  <si>
    <t>乡村建设</t>
  </si>
  <si>
    <t>北滩村和岸头村敬老院日光温室蔬菜大棚及配套设施建设项目</t>
  </si>
  <si>
    <t>清泉镇
北滩村
、
陈户镇
岸头村</t>
  </si>
  <si>
    <t>在清泉镇北滩村和陈户镇岸头村各建一座日光温室蔬菜大棚，清泉镇北滩村大棚建筑面积500㎡，陈户镇岸头村大棚建筑面积400㎡，并建设水电等配套设施。</t>
  </si>
  <si>
    <t>该项目的实施能够进一步丰富老年人日常生活，满足老年人日常生活所需，为老年人提供更优质的服务，提高老年人获得感、幸福感。项目建成后，由县民政局负责资产登记和后续管理。</t>
  </si>
  <si>
    <t>县养老救助福利综合服务中心</t>
  </si>
  <si>
    <t>县民政局</t>
  </si>
  <si>
    <t>山丹县2025年农村厕所革命项目</t>
  </si>
  <si>
    <t>清泉镇南关村、南湾村、清泉村；霍城镇双湖村；
位奇镇位奇村、永兴村、朱湾村、柳荫村、新开村；
陈户镇三十里堡村、刘伏村、西门村、王城村、盘山村、范营村、孙营村、山湾村、焉支村；
大马营镇马营村、磨湾村、夹河村、窑坡村、前山村、城南村、花寨村、高湖村；
李桥乡河湾村</t>
  </si>
  <si>
    <t>全县新建农村卫生户厕110座（1.3m*1.3m*2m），每座占地面积1.69m³。
（1）清泉镇36座：其中南关村24座、南湾村4座、清泉村8座。
（2）霍城镇2座：双湖村2座。
（3）位奇镇12座：其中位奇村5座、永兴村3座、朱湾村1座、柳荫村1座、新开村2座。
（4）陈户镇37座：其中三十里堡村4座、刘伏村1座、西门村3座、王城村1座、盘山村6座、范营村10座、孙营村1座、山湾村6座、焉支村5座。
（5）大马营镇22座：其中马营村5座、磨湾村2座、夹河村1座、窑坡村3座、前山村3座、城南村3座、花寨村4座、高湖村1座、河湾村1座。
（6）李桥乡1座：河湾村1座。</t>
  </si>
  <si>
    <t>通过改造提升、改建达标、配套新建等方式，同步开展厕所粪污收集处理及资源化利用，健全后续管护机制，根据实际需要配备粪污清运设备和人员，着力提高改厕技术服务能力水平，进一步强化质量管控，确保改一个、成一个，文明如厕新风逐步形成。项目建成后，形成的资产归110户农户所有。</t>
  </si>
  <si>
    <t>县乡村
振兴
服务中心</t>
  </si>
  <si>
    <t>清泉镇
位奇镇
陈户镇
大马营镇
人民政府</t>
  </si>
  <si>
    <t>山丹县清泉镇南关村村组道路建设项目</t>
  </si>
  <si>
    <t>在南关村十二社拓宽村组道路4000㎡（2m宽2000m长），建设10000㎡村组道路（4m宽2500m长）。</t>
  </si>
  <si>
    <t>项目建设过程中将为本地脱贫户、一般户提供务工岗位15个以上，人均年务工收入6000元以上；有效改善本村通行条件，利于村民出行，改善人居环境。项目建成后，形成的资产归南关村村集体所有。</t>
  </si>
  <si>
    <t>清泉镇重点线路环境整治项目</t>
  </si>
  <si>
    <t>清泉镇
拾号村
北滩村</t>
  </si>
  <si>
    <t>在清泉镇拾号村、北滩村，铺设人行道块料5000㎡，整理边沟2200m，铺设砂夹石8000㎡。</t>
  </si>
  <si>
    <t>项目建设过程中将为本地脱贫户、一般户提供务工岗位15个以上，人均年务工收入6000元以上；项目建成后将使村庄人居环境得到改善，村容村貌得到有效提升，农户生活质量得到有效提高。项目建成后，形成的资产归拾号村、北滩村村集体所有。</t>
  </si>
  <si>
    <t>清泉镇清泉村基础设施建设项目</t>
  </si>
  <si>
    <t>在清泉镇清泉村硬化三社道路5000㎡，铺设人行道透水砖5000㎡，清泉村三社铺设自来水管（PE75）2000m，检查井40座，低压暗管2400m。</t>
  </si>
  <si>
    <t>项目建设过程中将为本地脱贫户、一般户提供务工岗位20个以上，人均年务工收入6000元以上；硬化道路有利于维护道路交通安全，改善村社道路通行条件，利于农户出行，方便农产品运输。水管铺设保证农户灌溉基础设施，保障灌溉用水，提高种植作物产量，利于农户经济收入，进一步提升农业现代化示范水平。项目建成后，形成的资产归清泉村村集体所有。</t>
  </si>
  <si>
    <t>清泉镇北滩村道路建设项目</t>
  </si>
  <si>
    <t>通村硬化道路9780㎡（5m宽1060长，3m宽1120长）。</t>
  </si>
  <si>
    <t>项目建设过程中将为本地脱贫户、一般户提供务工岗位15个以上，人均年务工收入6000元以上；有效改善本村通行条件，利于村民出行，改善人居环境。项目建成后，形成的资产归北滩村村集体所有。</t>
  </si>
  <si>
    <t>清泉镇人居环境提升项目</t>
  </si>
  <si>
    <t>清泉镇
祁店村
拾号村
北滩村</t>
  </si>
  <si>
    <t>维修房屋97户，维修改造垃圾池6座，整理路肩6000m，平整道路两侧护坡8000㎡，平整柴草堆放场地3000㎡。</t>
  </si>
  <si>
    <t>项目建设过程中将为本地脱贫户、一般户提供务工岗位45个以上，人均年务工收入6000元以上；项目建成后将使村庄人居环境得到改善，村容村貌得到有效提升，农户生活质量得到有效提高。</t>
  </si>
  <si>
    <t>县住建局</t>
  </si>
  <si>
    <t>位奇镇东湾村基础设施建设项目</t>
  </si>
  <si>
    <t>位奇镇
东湾村</t>
  </si>
  <si>
    <t>在位奇镇东湾村改造提升村组道路3600㎡，维修损坏路沿石1200m，修建垃圾池4座。</t>
  </si>
  <si>
    <t>项目建设过程中带动周边群众务工不少于14人，人均务工收入增加5000元。项目建成后，村内人居环境得到改善，村容村貌得到提升，加快乡村振兴发展。可提高东湾村群众的生产生活质量，提高村民幸福生活指数。同时也为本村经济发展营造生态良好、生活文明、干净整洁的外部环境，推动经济发展走向良性循环，经济实力稳步提高，外部环境明显增强。项目建成后，形成的资产归东湾村村集体所有。</t>
  </si>
  <si>
    <t>0</t>
  </si>
  <si>
    <t>1</t>
  </si>
  <si>
    <t>位奇镇集镇人居环境整治项目</t>
  </si>
  <si>
    <t>在位奇镇集镇铺设路沿石3800m，铺设透水砖1100㎡，安装人行道护栏1820m，更换污水管网1.7km，配套观察井10座，购置扫雪车2辆，钩臂式垃圾箱20个，电动垃圾车10辆，分类垃圾收集箱40个，维修改造垃圾池6座。</t>
  </si>
  <si>
    <t>项目建设过程中带动周边群众务工不少于16人。项目建成后，集镇基础设施与人居环境得到改善，村容村貌得到提升，加快乡村振兴发展。可提高集镇群众的生产生活质量，提高村民幸福生活指数。推动经济发展走向良性循环，经济实力稳步提高，外部环境明显增强。项目建成后，形成的资产归位奇村村集体所有。</t>
  </si>
  <si>
    <t>位奇镇十里堡村基础设施建设项目</t>
  </si>
  <si>
    <t>购置扫雪车2辆，分类垃圾箱15个，垃圾斗8个，电动垃圾清运车10辆。</t>
  </si>
  <si>
    <t>项目建设过程中带动周边群众务工不少于10人。项目建成后，村内人居环境得到改善，村容村貌得到提升，加快乡村振兴发展。可提高十里堡村群众的生产生活质量，提高村民幸福生活指数。推动经济发展走向良性循环，经济实力稳步提高，外部环境明显增强。项目建成后，形成的资产归十里堡村村集体所有。</t>
  </si>
  <si>
    <t>位奇镇廿里堡村、高寨村G312沿线人居环境整治项目</t>
  </si>
  <si>
    <t>位奇镇
廿里堡村
高寨村</t>
  </si>
  <si>
    <t>对G312国道沿线廿里堡村、高寨村维修村组道路1km，在廿里堡修建垃圾池3座，高寨村修建垃圾池3座。</t>
  </si>
  <si>
    <t>项目建设过程中带动周边群众务工不少于10人，人均增加务工收入6500元。项目建成后，两个村内人居环境得到改善，村容村貌得到提升，加快乡村振兴发展。同时也为本村经济发展营造生态良好、生活文明、干净整洁的外部环境，推动经济发展走向良性循环，经济实力稳步提高，外部环境明显增强。项目建成后，形成的资产归廿里堡村、高寨村村集体所有。</t>
  </si>
  <si>
    <t>霍城镇西关村基础设施建设项目</t>
  </si>
  <si>
    <t>在霍城镇西关村改造散水500㎡，改造电网3000m，改造道路两侧人行道2100㎡，铺设道路两侧路缘石1300m，改造污水管网800m，整理路肩1500㎡（含沙化），平整道路两侧护坡2500m，并配套相关设施设备。</t>
  </si>
  <si>
    <t>西关村打造成一个乡村和美、生态宜居的节点村，项目建设过程中,将吸纳10人就近务工。项目建成后，形成资产归西关村村集体所有。</t>
  </si>
  <si>
    <t>霍城镇沿山区防洪排洪工程建设项目</t>
  </si>
  <si>
    <t>霍城镇
东山村
东关村</t>
  </si>
  <si>
    <t>对霍城镇东山村-东关村沿山居民区洪涝灾害易发点加筑防洪坝900米，疏通沟渠2800米，修筑降砌石挡水坝300立方米，修建泥沙沉降池1处（55立方米）。</t>
  </si>
  <si>
    <t>项目建成后，将保护洪涝灾害区周边群众财产安全。项目建成后，形成的资产归山丹县东山村、东关村村集体所有。</t>
  </si>
  <si>
    <t>霍城镇双湖村人居环境整治项目</t>
  </si>
  <si>
    <t>在霍城镇双湖村改造房屋周围散水547平方米（宽0.8米），平整道路两侧路肩2800平方米，铺设道路两侧渗水砖1300平方米，修整道路两侧护坡4000米，改造电网1500米，改造排洪渠200米(含盖板)，沙化道路600平方米。</t>
  </si>
  <si>
    <t>通过改造双湖村村容村貌，提升双湖村居民的生产生活条件，项目建设过程中，吸引15人就近务工。项目建成后，形成资产归霍城镇双湖村村集体所有。</t>
  </si>
  <si>
    <t>霍城镇人居环境提升项目</t>
  </si>
  <si>
    <t>购置多功能扫雪车1辆，形成的资产归西关村村集体所有。</t>
  </si>
  <si>
    <t>将极大的改善东关村居民居住环境，全力打造省级乡村振兴示范村。项目建成后，形成的资产归东关村村集体所有。</t>
  </si>
  <si>
    <t>东乐镇312国道过境段人居环境整治项目</t>
  </si>
  <si>
    <t>在西屯村购置垃圾斗23个，电动垃圾车三轮车12辆。</t>
  </si>
  <si>
    <t>通过建设人居环境整治项目，将带动服务产业的发展。同时，随着环境的改善，将吸引更多的投资入驻，进一步推动当地经济的发展。项目建设过程中可吸周边群众10人参与项目建设，有效增加群众收入。项目建成后，形成的资产归西屯村村集体所有。</t>
  </si>
  <si>
    <t>乡村振兴股</t>
  </si>
  <si>
    <t>东乐镇集镇新区公共服务能力提升项目</t>
  </si>
  <si>
    <t>2025年
1月-
10月</t>
  </si>
  <si>
    <t>东乐镇
城东村
城西村</t>
  </si>
  <si>
    <r>
      <t>项目总投资200万元，其中</t>
    </r>
    <r>
      <rPr>
        <u/>
        <sz val="12"/>
        <rFont val="宋体"/>
        <charset val="134"/>
      </rPr>
      <t>投入衔接资金120万元</t>
    </r>
    <r>
      <rPr>
        <sz val="12"/>
        <rFont val="宋体"/>
        <charset val="134"/>
      </rPr>
      <t>，在城东村三社硬化场地500㎡，铺设渗水砖800㎡，安砌路沿石500m，新建120㎡垃圾压缩处理站1处，购买勾臂式垃圾转运设备2台，垃圾斗20个。</t>
    </r>
    <r>
      <rPr>
        <u/>
        <sz val="12"/>
        <rFont val="宋体"/>
        <charset val="134"/>
      </rPr>
      <t>投入衔接资金80万元</t>
    </r>
    <r>
      <rPr>
        <sz val="12"/>
        <rFont val="宋体"/>
        <charset val="134"/>
      </rPr>
      <t>，在城西村二社铺设渗水砖3000㎡，安砌路沿石500m，新建公共卫生间2座（50㎡），配套水电等附属设施。</t>
    </r>
  </si>
  <si>
    <t>项目的实施，改善了东乐镇集镇及周边的卫生环境，提高了居民的生活质量。使得村庄更加整洁、美观，提升了集镇整体形象。同时，吸纳周边群众10人以上参与项目建设，有效增加群众收入。项目建成后，形成的资产归城东村、城西村村集体所有。</t>
  </si>
  <si>
    <t>东乐镇山羊堡村基础设施改造提升项目</t>
  </si>
  <si>
    <t>2025年
3月-
10月</t>
  </si>
  <si>
    <t>在山羊堡村二社硬化柴草堆放点场地2000㎡，二、七、十一社铺设渗水砖2000㎡，一、二、六、七、八、九、十、十一社各新建垃圾点1处。</t>
  </si>
  <si>
    <t>项目建成后，将改善村民的生产生活条件，提高村庄的宜居性和吸引力。同时，为当地的发展注入新的动力，促进经济社会的可持续发展。项目建设过程中吸纳务工人员4人，有效增加群众收入。项目建成后，形成的资产归山羊堡村村集体所有。</t>
  </si>
  <si>
    <t>陈户镇三十里堡村乡村振兴示范村建设项目</t>
  </si>
  <si>
    <t>改造提升村组路6500㎡，人行道铺设透水砖2700㎡，铺设路沿石2.8km，修整路肩1400㎡，修建垃圾点2处，平整场地5700㎡，新建厕所1座。</t>
  </si>
  <si>
    <t>完善三十里堡村基础设施，改善三十里堡村居民的居住条件，对改善民生、促进社会和谐稳定具有重要意义，增强群众幸福感，群众满意度大幅度提升。项目建设过程中，可吸纳闲散劳动力15人以上参与项目建设，增加脱贫群众收入。项目建成后，形成的资产归三十里堡村村集体所有。</t>
  </si>
  <si>
    <t>陈户镇范营村和美乡村建设项目</t>
  </si>
  <si>
    <t>陈户镇
范营村</t>
  </si>
  <si>
    <t>人行道铺设面包砖及地坪硬化5200㎡，安装路沿石1100m。购买安装垃圾箱20个，厕所1座，新建垃圾点1处。</t>
  </si>
  <si>
    <t>改善农村的基础设施，提高农户的生活质量，将范营村建设成村庄秀美、环境优美、生活甜美、社会和美的村庄。项目建设过程中，可吸纳闲散劳动力15以上参与项目建设，增加脱贫群众收入。项目建成后，形成的资产归范营村村集体所有。</t>
  </si>
  <si>
    <t>陈户镇沿路沿线人居环境整治提升项目</t>
  </si>
  <si>
    <t>陈户镇
范营村
东门村
西门村
岸头村
山湾村</t>
  </si>
  <si>
    <t>人行道铺设透水砖1600㎡，路肩修复、护坡整理14km，安装垃圾箱（斗）16个，改造提升村组路2400㎡，维修改造垃圾池6座，购置扫雪车2辆，勾壁式垃圾箱48个，电动垃圾车40辆。</t>
  </si>
  <si>
    <t>提高了群众生活环境、群众幸福感不断增强，促进了资源节约型和环境友好型的良性发展，保护生态环境，也进一步巩固拓展脱贫攻坚成果同乡村振兴有效衔接，增加脱贫群众收入。项目建成后，形成的资产归相关村村集体所有。</t>
  </si>
  <si>
    <t>大马营镇马营村集镇功能提升及安置点建设项目</t>
  </si>
  <si>
    <t>在马营村新建安置点一处，平整安置点场地18000㎡，人行道铺设透水砖5600㎡，护坡600㎡，开挖回填地基1400m³，改造提升道路4000㎡，路沿石600m，硬化安置点地坪1800㎡，架设电网1.2km，配套给水管网2.6km，排水管网0.96km，并配套检查井等附属设施。</t>
  </si>
  <si>
    <t>该项目的实施，进一步改善马营村道路基础设施，改善人居环境，建设宜居的农村环境，提升农村的居住品质。同时在项目建设过程中可吸纳周边群众10人以上参与项目建设，增加群众收入。项目建成后，形成的资产归马营村村集体所有。</t>
  </si>
  <si>
    <t>大马营镇花寨村基础设施改造提升项目</t>
  </si>
  <si>
    <t>在花寨村铺设透水砖7000㎡，更换便民服务市场棚顶450㎡，铺设路沿石1㎞，修建护坡300㎡，新建垃圾池1座。项目建成后，形成的资产归花寨村村集体所有。</t>
  </si>
  <si>
    <t>该项目实施后，进一步改善花寨村基础设施，改善人居环境，优化公共资源，为进一步打造和美乡村奠定基础。项目建成后，形成的资产归花寨村村集体所有。</t>
  </si>
  <si>
    <t>2025年大马营镇下河村人居环境整治项目</t>
  </si>
  <si>
    <t>大马营镇下河村</t>
  </si>
  <si>
    <t>在下河村购置扫雪车1辆、勾臂式垃圾车和专业垃圾斗2套。</t>
  </si>
  <si>
    <t>项目建成后，将进一步提升下河村整体形象，完善公共基础设施，改善人居环境，同时可吸纳脱贫群众10人以上参与项目建设，增加脱贫群众收入。项目建成后，形成的资产归下河村村集体所有。</t>
  </si>
  <si>
    <t>李桥乡集中安置点基础设施配套建设项目</t>
  </si>
  <si>
    <t>平整铺垫安置点场地6000㎡，硬化地坪2000㎡，新建自来水管网、污水管网各1300m，供电线路（地埋线）600m</t>
  </si>
  <si>
    <t>项目实施过程中可吸纳15人务工，建成后建成后显著提升村民生活质量，促进农业现代化，带动乡村旅游发展，增强乡村自我发展能力，实现经济、社会、生态效益和谐共生，为乡村振兴树立典范，构建了宜居宜业的和美环境。项目建成后，形成的资产归河湾村村集体所有，由河湾村村集体进行管护工作。</t>
  </si>
  <si>
    <t>李桥乡河湾、高庙基础设施提升改造项目</t>
  </si>
  <si>
    <t>李桥乡
河湾村
高庙村</t>
  </si>
  <si>
    <t>将河湾村集镇强、弱电改造为地埋线，更换输电线路2.3km，弱电线路1.2km，新建检查井15座；在高庙村增设500KVA厢式变压器1台。</t>
  </si>
  <si>
    <t>项目实施过程中吸纳10人务工，建成后可消除老旧电网安全隐患，保障居民生命财产安全，提升居民生活质量，稳定供电助力教育医疗设施运行，促进公共服务水平提升。项目建成后，形成的资产归河湾村、高庙村村集体所有，由相关村集体进行管护工作。</t>
  </si>
  <si>
    <t>老军乡丰城新村三期基础设施建设项目</t>
  </si>
  <si>
    <t>硬化村组通行道路6000㎡，安装路沿石1000m，铺设透水砖3700㎡，砂化地面20000㎡（厚10cm)。</t>
  </si>
  <si>
    <t>该项目实施过程中，可为周边群众提供不少于20人务工就业岗位，同时为丰城新村110户群众提供了便利。项目完成后，将使丰城新村基础设施条件得到极大改善，为老军乡的经济发展创造良好的设施环境，村民生活水平和质量进一步提高，群众的思想道德水平和劳动技能得到大幅提升，这将推进我乡集镇城乡一体化建设进程。项目建成后，形成的资产归丰城村村集体所有。</t>
  </si>
  <si>
    <t>吸纳就业
房屋租赁
发展路衍经济</t>
  </si>
  <si>
    <t>老军乡沿路沿线农村人居环境整治项目</t>
  </si>
  <si>
    <t>老军乡
潘庄村
孙庄村
李泉村
焦湾村
老军村</t>
  </si>
  <si>
    <t>维修潘庄、孙庄等5个村村组道路10km。</t>
  </si>
  <si>
    <t>项目的实施将增加公益性设施管护人员3人，切实增加群众收入。该项目建成后进一步改善老军乡潘庄村、孙庄村等5个村沿路沿线环境卫生整体面貌，有效治理环境卫生突出问题，改善村民生产生活环境，人居环境得到极大的改善，为实现和美乡村建设奠定基础。项目建成后，形成的资产归潘庄村等5个村集体所有。</t>
  </si>
  <si>
    <t>吸纳就业
发展路衍经济</t>
  </si>
  <si>
    <t>老军乡集镇核心区人居环境整治项目</t>
  </si>
  <si>
    <t>安装路沿石1.5公里，铺设透水砖3600平方米，安装垃圾桶36个。</t>
  </si>
  <si>
    <t>按照“科学规划布局美、村容整洁环境美、产业富民生活美、文明和谐乡风美”的总体目标，坚持“因村制宜、统筹兼顾、人与自然和谐”的原则，整体推进农村物质文明、精神文明、政治文明和生态文明建设，着力把丰城村建设成为经济发展较快、生态良好、环境优美、适宜人居、管理有序、社会和谐的和美乡村。该项目受益村数1个，受益户数129户、受益人数332人。通过实施项目，有效改善群众生产生活条件，极大改善农村人居环境，打造生态宜居乡村，不断提升群众的获得感、幸福感、满意度。项目建成后，形成的资产归丰城村村集体所有。</t>
  </si>
  <si>
    <t>山丹县霍城镇2025年以工代赈建设项目</t>
  </si>
  <si>
    <t>霍城镇
杜庄村
西坡村
上河西村
新庄村</t>
  </si>
  <si>
    <r>
      <t>项目总投资750万元，其中中央预算内资金投入695万元，</t>
    </r>
    <r>
      <rPr>
        <u/>
        <sz val="12"/>
        <rFont val="宋体"/>
        <charset val="134"/>
      </rPr>
      <t>投入衔接资金55万元，新建U型渠4900米，新建混凝土道路3.078公里，加铺沥青罩面5.425公里，新建双向分水闸22个，混凝土跌水2座。</t>
    </r>
  </si>
  <si>
    <t>将加快霍城镇基础设施建设步伐，改善我镇生产生活条件，项目建设过程中，将吸引120人 就近务工。项目建成后，形成资产归霍城镇杜庄村、西坡村、上河西村、新庄村村集体所有。</t>
  </si>
  <si>
    <t>山丹县陈户镇2025年以工代赈项目</t>
  </si>
  <si>
    <t>2025年4月-10月</t>
  </si>
  <si>
    <t>陈户镇
范营村
寺沟村</t>
  </si>
  <si>
    <r>
      <t>项目总投资456万，其中</t>
    </r>
    <r>
      <rPr>
        <u/>
        <sz val="12"/>
        <rFont val="宋体"/>
        <charset val="134"/>
      </rPr>
      <t>投入衔接资金400万元，在产业示范带沿路沿线混凝土地坪硬化4940㎡，对陈户镇范营村、寺沟村乡村振兴产业带对现有机动车道路改造2.1km（铺设沥青面层），新建U型渠道8km，并配套分水口、过水桥涵、跌水等设施；</t>
    </r>
    <r>
      <rPr>
        <sz val="12"/>
        <rFont val="宋体"/>
        <charset val="134"/>
      </rPr>
      <t>自筹56万元，在产业示范带沿路沿线混凝土地坪硬化560㎡及建设单位管理费、可研报告编制及审查费、基本预备费等。</t>
    </r>
  </si>
  <si>
    <t>本项目建设期内预计可带动当地农村劳动力64人，预计发放劳务报酬124万元，人均增收1.94万元。项目建成后，形成的资产归范营村、寺沟村村集体所有。</t>
  </si>
  <si>
    <t>吸纳务工，本项目建设期内预计可吸纳务工群众人数64人，预计发放劳务报酬124万元，计划对项目吸纳的务工群众全员进行就业技能培训，施工期共计培训64人，设置道路、渠道管护员人1人，保洁员1人的公益性岗位2个。</t>
  </si>
  <si>
    <t>山丹县李桥乡2025年以工代赈项目</t>
  </si>
  <si>
    <t>李桥乡
吴宁村
杨坝村
河湾村</t>
  </si>
  <si>
    <t>道路铺油罩面5500米，配套建设路缘石7400米，面包砖5436.5平方米，地坪硬化3000平方米。</t>
  </si>
  <si>
    <t>该项目的实施将对该地区的交通状况产生显著的改善作用，同时提升当地居民的生活品质。通过建设沥青道路，将能减少尘土污染，提高行车安全性，促进当地产业发展并带动群众增收致富。项目建成后，形成的资产归吴宁村、杨坝村、河湾村所有。</t>
  </si>
  <si>
    <t>霍城镇村组道路改造提升项目</t>
  </si>
  <si>
    <t>霍城镇
周庄村
下河西村</t>
  </si>
  <si>
    <t>对霍城镇周庄村至下河西村段道路进行铺油罩面3000米，修复破损路段550米。</t>
  </si>
  <si>
    <t>项目建成后，将改善居民生产生活条件，为农村土地流转和开发利用提供更好的条件。项目建成后，形成的资产归山丹县霍城镇下河西村、周庄村村集体所有。</t>
  </si>
  <si>
    <t>霍城镇集中安置点（一期）雨污分离管道维修改建项目</t>
  </si>
  <si>
    <t>铺设和兴村居居民小区雨污分离管道1200米，改造污水检查井12个。</t>
  </si>
  <si>
    <t>解决和兴村居居民小区住户污水倒灌及内涝问题，改善居民的生活环境,项目建设过程中,将吸纳10人就近务工。项目建成后，形成资产归霍城镇西关村村集体所有。</t>
  </si>
  <si>
    <t>山丹县位奇镇十里堡村农村人饮改造项目</t>
  </si>
  <si>
    <r>
      <t>位奇镇</t>
    </r>
    <r>
      <rPr>
        <sz val="10"/>
        <rFont val="宋体"/>
        <charset val="134"/>
      </rPr>
      <t xml:space="preserve">
</t>
    </r>
    <r>
      <rPr>
        <sz val="12"/>
        <rFont val="宋体"/>
        <charset val="134"/>
      </rPr>
      <t>十里堡村</t>
    </r>
  </si>
  <si>
    <t>在十里堡村二、三、四社改造各类人饮管道10262m(其中：DN90mmPE管道70m、DN75mmPE管道226m、DN63mmPE管道 810m、DN50mmPE管道880m、DN40mmPE管道3935m、DN32mmPE 管道2971m、DN25mmPE管道1370m)，修建检查井12座，砼路面切除及恢复2035m²。</t>
  </si>
  <si>
    <t>巩固提升位奇镇十里堡村358户1083人的饮水安全保障水平。项目建成后，形成的资产归十里堡村村集体所有。</t>
  </si>
  <si>
    <t>县马营河水资源
保护
利用所</t>
  </si>
  <si>
    <t>县水务局</t>
  </si>
  <si>
    <t>山丹县位奇镇张湾村饮水安全改造提升项目</t>
  </si>
  <si>
    <r>
      <t>位奇镇</t>
    </r>
    <r>
      <rPr>
        <sz val="10"/>
        <rFont val="宋体"/>
        <charset val="134"/>
      </rPr>
      <t xml:space="preserve">
</t>
    </r>
    <r>
      <rPr>
        <sz val="12"/>
        <rFont val="宋体"/>
        <charset val="134"/>
      </rPr>
      <t>张湾村</t>
    </r>
  </si>
  <si>
    <t>在位奇镇张湾村修建5km人饮管道，安装φ110管道5km，新建检查井4座，排气阀2座</t>
  </si>
  <si>
    <t>巩固提升位奇镇张湾村519户1650人的饮水安全保障水平。项目建成后，形成的资产归张湾村村集体所有。</t>
  </si>
  <si>
    <t>山丹县东乐水厂二级供水站提升改造工程</t>
  </si>
  <si>
    <r>
      <t>清泉镇</t>
    </r>
    <r>
      <rPr>
        <sz val="10"/>
        <rFont val="宋体"/>
        <charset val="134"/>
      </rPr>
      <t xml:space="preserve">
</t>
    </r>
    <r>
      <rPr>
        <sz val="12"/>
        <rFont val="宋体"/>
        <charset val="134"/>
      </rPr>
      <t>北湾村</t>
    </r>
  </si>
  <si>
    <t>修建1000m³蓄水池1座，修建管网连通工程1处；配套相应的管件及各类阀门等。</t>
  </si>
  <si>
    <t>将进一步巩固提升东乐镇城西村、城东村、大寨村、小寨村、五墩村、静安村、大桥村、十里堡村，清泉镇祁家店村、拾号村、郑庄村、郇庄村、北湾村4457户25326人的饮水安全保障水平。项目建成后，形成的资产归县马营河水资源保护利用所所有。</t>
  </si>
  <si>
    <t>霍城镇西坡村自来水管冬季冻管改造项目</t>
  </si>
  <si>
    <r>
      <t>2025年3月-</t>
    </r>
    <r>
      <rPr>
        <sz val="10"/>
        <rFont val="宋体"/>
        <charset val="134"/>
      </rPr>
      <t xml:space="preserve">
</t>
    </r>
    <r>
      <rPr>
        <sz val="12"/>
        <rFont val="宋体"/>
        <charset val="134"/>
      </rPr>
      <t>12月</t>
    </r>
  </si>
  <si>
    <r>
      <t>霍城镇</t>
    </r>
    <r>
      <rPr>
        <sz val="10"/>
        <rFont val="宋体"/>
        <charset val="134"/>
      </rPr>
      <t xml:space="preserve">
</t>
    </r>
    <r>
      <rPr>
        <sz val="12"/>
        <rFont val="宋体"/>
        <charset val="134"/>
      </rPr>
      <t>西坡村</t>
    </r>
  </si>
  <si>
    <t>在西坡村一、二、五社更换自来水管道780m，挖深2.2m，改建检查井8个，配套相关设施设备。</t>
  </si>
  <si>
    <t>通过持续巩固提升基础设施，有效解决部分群众冬季冻管无法供水的问题，改善群众供水条件，提高群众满意度。项目建成后，形成的资产归西坡村村集体所有。</t>
  </si>
  <si>
    <r>
      <t>霍城镇</t>
    </r>
    <r>
      <rPr>
        <sz val="10"/>
        <rFont val="宋体"/>
        <charset val="134"/>
      </rPr>
      <t xml:space="preserve">
</t>
    </r>
    <r>
      <rPr>
        <sz val="12"/>
        <rFont val="宋体"/>
        <charset val="134"/>
      </rPr>
      <t>人民政府</t>
    </r>
  </si>
  <si>
    <t>山丹县老军乡羊虎沟村供水保障改造工程</t>
  </si>
  <si>
    <r>
      <t>老军乡</t>
    </r>
    <r>
      <rPr>
        <sz val="10"/>
        <rFont val="宋体"/>
        <charset val="134"/>
      </rPr>
      <t xml:space="preserve">
</t>
    </r>
    <r>
      <rPr>
        <sz val="12"/>
        <rFont val="宋体"/>
        <charset val="134"/>
      </rPr>
      <t>羊虎沟村</t>
    </r>
  </si>
  <si>
    <t>改造大干沟截引1座，改造∮160PE输水管道0.1km，∮63PE输水管道7.8km，铺设∮32PE供水管道0.06km，配套安装检查井3座，安装排气井2座。</t>
  </si>
  <si>
    <t>本项目实施后，可解决老军乡羊虎沟村67户229人，550头大牲畜，2000多头小牲畜的供水问题，将从根本上改善项目区群众的生活环境和生存条件。形成的资产归羊虎沟村村集体所有。</t>
  </si>
  <si>
    <t>县老军河水资源保护利用所</t>
  </si>
  <si>
    <r>
      <t>农综</t>
    </r>
    <r>
      <rPr>
        <sz val="10"/>
        <rFont val="宋体"/>
        <charset val="134"/>
      </rPr>
      <t xml:space="preserve">
</t>
    </r>
    <r>
      <rPr>
        <sz val="12"/>
        <rFont val="宋体"/>
        <charset val="134"/>
      </rPr>
      <t>中心</t>
    </r>
  </si>
  <si>
    <t>清泉镇北湾村一二社饮水安全提升改造工程</t>
  </si>
  <si>
    <r>
      <t>2025年1月</t>
    </r>
    <r>
      <rPr>
        <sz val="10"/>
        <rFont val="宋体"/>
        <charset val="134"/>
      </rPr>
      <t xml:space="preserve">
</t>
    </r>
    <r>
      <rPr>
        <sz val="12"/>
        <rFont val="宋体"/>
        <charset val="134"/>
      </rPr>
      <t>2025年12月</t>
    </r>
  </si>
  <si>
    <t>清泉镇北湾村一二社</t>
  </si>
  <si>
    <t>改造各类供水管网4km（包括拆除及恢复混凝土4km)。</t>
  </si>
  <si>
    <t>将进一步巩固提升清泉镇北湾村413户1650人的饮水安全保障水平，形成的资产归北湾村村集体所有。</t>
  </si>
  <si>
    <t>陈户镇三十里堡村人饮管网改造项目</t>
  </si>
  <si>
    <t>2025年1月-2025年12月</t>
  </si>
  <si>
    <t>陈户镇三十里堡村</t>
  </si>
  <si>
    <t>计划投入衔接资金60万元，改造山丹县陈户镇三十里堡村主、支管道6㎞、检查井6座。</t>
  </si>
  <si>
    <t>经该工程实施后预计可解决陈户镇三十里堡村192户636人的人饮安全供水。形成的资产归三十里堡村村集体所有。</t>
  </si>
  <si>
    <t>清泉镇祁店村六坝斗渠渡槽维修加固工程</t>
  </si>
  <si>
    <t>2025年6月-12月</t>
  </si>
  <si>
    <r>
      <t>清泉镇</t>
    </r>
    <r>
      <rPr>
        <sz val="10"/>
        <rFont val="宋体"/>
        <charset val="134"/>
      </rPr>
      <t xml:space="preserve">
</t>
    </r>
    <r>
      <rPr>
        <sz val="12"/>
        <rFont val="宋体"/>
        <charset val="134"/>
      </rPr>
      <t>祁店村</t>
    </r>
  </si>
  <si>
    <t>对清泉镇祁店村六坝斗渠渡槽进行维修加固，改造DN560mm的管道125米及配套设施。</t>
  </si>
  <si>
    <t>项目实施后，项目区农田水利设施有效改善，有限的水资源可得到充分利用，水的利用率明显提高，促进农业产业结构调整，增加农民收入，提高农民生活水平。项目建成后，形成的资产归清泉镇祁店村村集体所有。</t>
  </si>
  <si>
    <r>
      <t>县马营河水资源</t>
    </r>
    <r>
      <rPr>
        <sz val="10"/>
        <rFont val="宋体"/>
        <charset val="134"/>
      </rPr>
      <t xml:space="preserve">
</t>
    </r>
    <r>
      <rPr>
        <sz val="12"/>
        <rFont val="宋体"/>
        <charset val="134"/>
      </rPr>
      <t>保护</t>
    </r>
    <r>
      <rPr>
        <sz val="10"/>
        <rFont val="宋体"/>
        <charset val="134"/>
      </rPr>
      <t xml:space="preserve">
</t>
    </r>
    <r>
      <rPr>
        <sz val="12"/>
        <rFont val="宋体"/>
        <charset val="134"/>
      </rPr>
      <t>利用所</t>
    </r>
  </si>
  <si>
    <t>农综中心</t>
  </si>
  <si>
    <t>山丹县污水处理点建设项目</t>
  </si>
  <si>
    <t>东乐镇城东村；老军乡老军村；位奇镇位奇村；陈户镇
岸头村；霍城镇西关村；大马营镇马营村、城南村等7个村社</t>
  </si>
  <si>
    <t>在东乐镇城东村，老军乡老军村，位奇镇位奇村，陈户镇岸头村，霍城镇西关村，大马营镇马营村、大马营镇城南村等7个村社，各新建一座φ1800*4000mm小型化污水处理站，污水管网1670米，配套相关附属设施建设。</t>
  </si>
  <si>
    <t>项目建成后将进一步改善农村人居环境质量、提升公共卫生水平、促进区域可持续发展，同时，减轻水体污染负荷、恢复提升周边生态环境，为村庄提供健康宜居环境与可持续发展保障。项目建成后，形成的资产归东乐镇城东村，老军乡老军村，位奇镇位奇村，陈户镇岸头村，霍城镇西关村，大马营镇马营村、大马营镇城南村等7个村集体所有。</t>
  </si>
  <si>
    <t>县卫健局</t>
  </si>
  <si>
    <t>三</t>
  </si>
  <si>
    <t>就业项目</t>
  </si>
  <si>
    <t>2025年脱贫劳动力外出务工一次性交通补助项目</t>
  </si>
  <si>
    <t>对经省内外经营性人力资源服务机构、劳务中介机构或县劳动力市场服务中心、乡政府组织输转至省外务工就业的，并且与用人单位至少签订3个月以上劳动合同（劳务协议）的2000名脱贫劳动力，给予一次性交通补助。补助标准：对县外省内输转就业的脱贫劳动力给予一次性300元的交通补助；对省外输转就业的脱贫劳动力给予一次性600元的交通补助。</t>
  </si>
  <si>
    <t>鼓励家庭劳动力外出务工，实现稳定就业。</t>
  </si>
  <si>
    <t>县人社局</t>
  </si>
  <si>
    <t>乡村就业工厂（帮扶车间）发展生产奖补项目</t>
  </si>
  <si>
    <t>对吸纳脱贫劳动力且稳定就业6个月以上、按时足额发放劳动报酬、运行正常的5家乡村就业工厂（帮扶车间）给予生产奖补，按3000元/人标准给予生产经营主体一次性奖补。。</t>
  </si>
  <si>
    <t>鼓励企业吸纳脱贫劳动力实现稳定就业。</t>
  </si>
  <si>
    <t>乡村寄递物流收发公益性岗位补助</t>
  </si>
  <si>
    <t>为全县47名乡村递物流收发公益性人员发放岗位补助，每人每月600元</t>
  </si>
  <si>
    <t>开发设立乡村寄递物流收发公益性岗位，打通农产品出村进城“最后一公里”带动农民群众特别是脱贫群众通过网购网销发展农业，增加收入，把农产品增值收益更多留在农村，留给农民。同时配合开展邮政便民服务，提升农村寄递物流服务质量。</t>
  </si>
  <si>
    <t>县邮政
分公司</t>
  </si>
  <si>
    <t>村残协爱心助残员公益性岗位补助项目</t>
  </si>
  <si>
    <t>为全县112名村残协爱心助残员公益性人员发放岗位补助，每人每月500元</t>
  </si>
  <si>
    <t>开发村残协专职委员(爱心助残员)公益性岗位，密切联系残疾人、精准服务残疾人，进一步提升关爱服务残疾人的质量。</t>
  </si>
  <si>
    <t>县残联</t>
  </si>
  <si>
    <t>“非遗技艺培训促进乡村就业”项目</t>
  </si>
  <si>
    <r>
      <t>2025年</t>
    </r>
    <r>
      <rPr>
        <sz val="10"/>
        <rFont val="宋体"/>
        <charset val="134"/>
      </rPr>
      <t xml:space="preserve">
</t>
    </r>
    <r>
      <rPr>
        <sz val="12"/>
        <rFont val="宋体"/>
        <charset val="134"/>
      </rPr>
      <t>1月-12月</t>
    </r>
  </si>
  <si>
    <r>
      <t>清泉镇</t>
    </r>
    <r>
      <rPr>
        <sz val="10"/>
        <rFont val="宋体"/>
        <charset val="134"/>
      </rPr>
      <t xml:space="preserve">
</t>
    </r>
    <r>
      <rPr>
        <sz val="12"/>
        <rFont val="宋体"/>
        <charset val="134"/>
      </rPr>
      <t>南湖村</t>
    </r>
  </si>
  <si>
    <t>投入衔接资金20万元，对全县50名及以上农村脱贫劳动力开展实用技术培训，计划举办培训班3期，每期20人左右，培训课程以政策解读、基础非遗知识、剪纸、烙画、陶艺、刺绣、红枣木木雕技艺，红枣木康养系列产品的操作与体验流程为主。资金主要用于购买、印刷培训班学员等相关资料、聘请教师、租赁场地，参训学员交通、食宿费用等支出。</t>
  </si>
  <si>
    <t>通过对200名农村脱贫劳动力的培训，预计至少50人实现稳定就业或自主创业。例如，在木雕制作岗位上，熟练工人每月可获得2000 - 3000元的收入，自主创业人员如果经营得当，收入可能更高。</t>
  </si>
  <si>
    <r>
      <t>非遗传承</t>
    </r>
    <r>
      <rPr>
        <sz val="10"/>
        <rFont val="宋体"/>
        <charset val="134"/>
      </rPr>
      <t xml:space="preserve">
</t>
    </r>
    <r>
      <rPr>
        <sz val="12"/>
        <rFont val="宋体"/>
        <charset val="134"/>
      </rPr>
      <t>技能培训</t>
    </r>
    <r>
      <rPr>
        <sz val="10"/>
        <rFont val="宋体"/>
        <charset val="134"/>
      </rPr>
      <t xml:space="preserve">
</t>
    </r>
    <r>
      <rPr>
        <sz val="12"/>
        <rFont val="宋体"/>
        <charset val="134"/>
      </rPr>
      <t>产业发展</t>
    </r>
    <r>
      <rPr>
        <sz val="10"/>
        <rFont val="宋体"/>
        <charset val="134"/>
      </rPr>
      <t xml:space="preserve">
</t>
    </r>
    <r>
      <rPr>
        <sz val="12"/>
        <rFont val="宋体"/>
        <charset val="134"/>
      </rPr>
      <t>自主创业</t>
    </r>
  </si>
  <si>
    <t>山丹县石
木堂文化
创意有限
公司</t>
  </si>
  <si>
    <t>县文体
广旅局</t>
  </si>
  <si>
    <t>农业产业发展实用技术培训项目</t>
  </si>
  <si>
    <t>投入衔接资金20万元，对全县100名及以上农村脱贫劳动力开展实用技术培训，计划举办培训班8期，每期50人左右，培训课程以政策解读、种养殖业、农民手机应用为主。资金主要用于购买、印刷培训班学员等相关资料、聘请教师、租赁场地，参训学员交通、食宿费用等支出。</t>
  </si>
  <si>
    <t>1.社会效益：完成脱贫户劳动力100人以上，主要激发脱贫户自我发展的内生动力，有效提高了就业技能；2.经济效益：通过开展脱贫劳动力实用技术培训，使脱贫户收入有所增长。3.可持续发展效益：通过开展农业产业发展实用技术培训，帮助脱贫户劳动力牢固树立学技术、强产业、促增收的发展意识，增强他们依靠先进技术提高劳动收入的信心和决心。</t>
  </si>
  <si>
    <t>通过县农广校培训、乡镇扶持、村带动，进一步提高脱贫户的生产技术水平和就业创业能力，稳步增加收入，巩固脱贫攻坚成果。</t>
  </si>
  <si>
    <t>县农业
广播电视
学校</t>
  </si>
  <si>
    <t>四</t>
  </si>
  <si>
    <t>巩固三保障成果</t>
  </si>
  <si>
    <t>山丹县2025年“雨露计划补助项目</t>
  </si>
  <si>
    <t>乡镇</t>
  </si>
  <si>
    <t>对全县2025年符合条件的脱贫家庭（含防返贫监测对象家庭）中接受中等职业教育、高等职业教育和技工院校的新成长劳动力落实“雨露计划”补助，分春、秋季学期两期补助，每人每学期补助1500元。</t>
  </si>
  <si>
    <t>持续巩固拓展脱贫攻坚成果，大力增强脱贫家庭（含防返贫监测对象家庭）新成长劳动力的技能水平和就业竞争力，为全面推进乡村振兴提供人才支撑。</t>
  </si>
  <si>
    <t>五</t>
  </si>
  <si>
    <t>乡村治理和精神文明建设</t>
  </si>
  <si>
    <t>巾帼家美积分超市</t>
  </si>
  <si>
    <t>为霍城镇东关村新建的1家超市配备积分礼品，同时为32家已建超市和1家城区集中兑换点补充运营礼品。</t>
  </si>
  <si>
    <t>积分超市覆盖建设，让积分兑换成为抵制陈规陋习、弘扬文明新风的新通道。</t>
  </si>
  <si>
    <t>位奇镇
东乐镇
霍城镇
陈户镇
大马营镇
老军乡
人民政府</t>
  </si>
  <si>
    <t>县妇联</t>
  </si>
  <si>
    <t>"和美乡村·幸福小院"示范村、示范户建设</t>
  </si>
  <si>
    <t>陈户镇
范营村
、
大马营镇
花寨村</t>
  </si>
  <si>
    <t>投资10万元，陈户镇范营村、大马营镇花寨村，分别补充货品5万元。</t>
  </si>
  <si>
    <t>推进“美丽庭院”提档升级，提升乡村生活品质，展现家家和美图景，厚植村美人和的乡村底色。</t>
  </si>
  <si>
    <t>陈户镇
大马营镇
人民政府</t>
  </si>
  <si>
    <t>六</t>
  </si>
  <si>
    <t>其他</t>
  </si>
  <si>
    <t>山丹县机械林场种苗产业发展项目</t>
  </si>
  <si>
    <t>山丹县机械林场二号井育苗基地</t>
  </si>
  <si>
    <t>在山丹县机械林场二号井育苗基地实施防沙治沙种苗产业发展提升改造面积125亩，实施内容包括：原有苗木移植、土地平整、土壤改良、苗木栽植及配套设施灌溉水渠修整等。</t>
  </si>
  <si>
    <t>形成的资产归机械林场，所有通过该项目的实施，将为我县防沙治沙种苗培育产业走上可持续发展之路，提供资金保证，减轻育苗单位培育苗木的经济负担，解决育苗生产中资金严重不足问题，积极引导我县种苗培育产业健康发展。使我县的生态环境得到有效保护和持续改善，水资源得到长期可持续利用，生态功能更加完善，为我县全面建设生态文明可持续发展奠定坚实的基础。</t>
  </si>
  <si>
    <t>项目实施可增加项目区附近群众就业机会，能有效增加项目周边村农民的务工收入。</t>
  </si>
  <si>
    <t>县机械
林场</t>
  </si>
  <si>
    <t>县林草局</t>
  </si>
  <si>
    <t>山丹县十里堡林场特色经济林建设项目</t>
  </si>
  <si>
    <t>山丹县
十里堡
林场果园</t>
  </si>
  <si>
    <r>
      <t>项目总投资244.4万元，其中</t>
    </r>
    <r>
      <rPr>
        <u/>
        <sz val="12"/>
        <rFont val="等线"/>
        <charset val="134"/>
      </rPr>
      <t>投入衔接资金210万元，完成土壤改良300亩、新建晒场1600平方米、维修管护用房66平方米、埋设φ40cm过水砼涵管180米、修建砂石作业道3632平方米、修建φ50cmU型渠0.49公里、新建灌水闸口40个、建成梨、杏等特色经济林产业基地300亩</t>
    </r>
    <r>
      <rPr>
        <sz val="12"/>
        <rFont val="等线"/>
        <charset val="134"/>
      </rPr>
      <t>；林场自筹34.4万元，新建晒场1000平方米，新建φ50cmU型渠0.3公里，新建灌水闸口42个。</t>
    </r>
  </si>
  <si>
    <t>通过项目建设，可为市场提供优质的特色经济林产品，有效利用林场土地资源优势，为林场打造以林果、森林康养为主的特色产业奠定坚实基础，同时也为全县经济林产业发展起到积极的示范带动作用。项目的实施在一定程度上推动了林业产业结构调整，促进周边居民增收致富。项目建成后,形成的资产归山丹县十里堡林场所有，由山丹县十里堡林场自主经营。</t>
  </si>
  <si>
    <t>县十里堡林场</t>
  </si>
  <si>
    <t>七</t>
  </si>
  <si>
    <t>项目管理费</t>
  </si>
  <si>
    <t>2024年
1月-
12月</t>
  </si>
  <si>
    <t>用于衔接资金支持项目的前期设计、评审、招标、监理、验收等与项目管理相关支出。</t>
  </si>
  <si>
    <t>加强项目资金调研、管理，提高项目管理水平。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</si>
</sst>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0.00_ "/>
    <numFmt numFmtId="179" formatCode="0_);[Red]\(0\)"/>
  </numFmts>
  <fonts count="45">
    <font>
      <sz val="12"/>
      <color theme="1"/>
      <name val="等线"/>
      <charset val="134"/>
      <scheme val="minor"/>
    </font>
    <font>
      <b/>
      <sz val="12"/>
      <color rgb="FF000000"/>
      <name val="宋体"/>
      <charset val="134"/>
    </font>
    <font>
      <sz val="12"/>
      <color rgb="FF000000"/>
      <name val="等线"/>
      <charset val="134"/>
    </font>
    <font>
      <sz val="12"/>
      <color rgb="FFFF0000"/>
      <name val="等线"/>
      <charset val="134"/>
    </font>
    <font>
      <sz val="12"/>
      <color rgb="FFFF0000"/>
      <name val="仿宋_GB2312"/>
      <charset val="134"/>
    </font>
    <font>
      <sz val="10"/>
      <color rgb="FF000000"/>
      <name val="等线"/>
      <charset val="134"/>
    </font>
    <font>
      <sz val="12"/>
      <color rgb="FF000000"/>
      <name val="宋体"/>
      <charset val="134"/>
    </font>
    <font>
      <sz val="16"/>
      <name val="黑体"/>
      <charset val="134"/>
    </font>
    <font>
      <sz val="26"/>
      <name val="方正小标宋简体"/>
      <charset val="134"/>
    </font>
    <font>
      <sz val="26"/>
      <name val="Times New Roman"/>
      <charset val="134"/>
    </font>
    <font>
      <sz val="12"/>
      <name val="黑体"/>
      <charset val="134"/>
    </font>
    <font>
      <b/>
      <sz val="10"/>
      <name val="Times New Roman"/>
      <charset val="134"/>
    </font>
    <font>
      <sz val="12"/>
      <name val="宋体"/>
      <charset val="134"/>
    </font>
    <font>
      <b/>
      <sz val="12"/>
      <name val="Times New Roman"/>
      <charset val="134"/>
    </font>
    <font>
      <sz val="12"/>
      <name val="等线"/>
      <charset val="134"/>
    </font>
    <font>
      <sz val="10"/>
      <name val="Times New Roman"/>
      <charset val="134"/>
    </font>
    <font>
      <sz val="14"/>
      <name val="宋体"/>
      <charset val="134"/>
    </font>
    <font>
      <u/>
      <sz val="12"/>
      <name val="宋体"/>
      <charset val="134"/>
    </font>
    <font>
      <sz val="12"/>
      <name val="SimSun"/>
      <charset val="134"/>
    </font>
    <font>
      <sz val="12"/>
      <name val="仿宋_GB2312"/>
      <charset val="134"/>
    </font>
    <font>
      <sz val="12"/>
      <name val="Times New Roman"/>
      <charset val="134"/>
    </font>
    <font>
      <sz val="9"/>
      <name val="宋体"/>
      <charset val="134"/>
    </font>
    <font>
      <sz val="10"/>
      <name val="宋体"/>
      <charset val="134"/>
    </font>
    <font>
      <sz val="11"/>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2"/>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1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2" fillId="0" borderId="0" applyNumberFormat="0" applyFill="0" applyBorder="0" applyAlignment="0" applyProtection="0">
      <alignment vertical="center"/>
    </xf>
    <xf numFmtId="0" fontId="33" fillId="3" borderId="15" applyNumberFormat="0" applyAlignment="0" applyProtection="0">
      <alignment vertical="center"/>
    </xf>
    <xf numFmtId="0" fontId="34" fillId="4" borderId="16" applyNumberFormat="0" applyAlignment="0" applyProtection="0">
      <alignment vertical="center"/>
    </xf>
    <xf numFmtId="0" fontId="35" fillId="4" borderId="15" applyNumberFormat="0" applyAlignment="0" applyProtection="0">
      <alignment vertical="center"/>
    </xf>
    <xf numFmtId="0" fontId="36" fillId="5" borderId="17" applyNumberFormat="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9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0" fontId="10"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justify" vertical="center"/>
    </xf>
    <xf numFmtId="0" fontId="12" fillId="0" borderId="1" xfId="0" applyFont="1" applyFill="1" applyBorder="1" applyAlignment="1" applyProtection="1">
      <alignment horizontal="center" vertical="center"/>
    </xf>
    <xf numFmtId="0" fontId="12" fillId="0" borderId="1" xfId="0" applyFont="1" applyFill="1" applyBorder="1" applyAlignment="1" applyProtection="1">
      <alignment horizontal="justify" vertical="center" wrapText="1"/>
    </xf>
    <xf numFmtId="49"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vertical="center" wrapText="1"/>
    </xf>
    <xf numFmtId="0" fontId="13" fillId="0" borderId="1" xfId="0" applyFont="1" applyFill="1" applyBorder="1" applyAlignment="1" applyProtection="1">
      <alignment horizontal="justify" vertical="center"/>
    </xf>
    <xf numFmtId="0" fontId="14" fillId="0" borderId="1" xfId="0" applyFont="1" applyFill="1" applyBorder="1" applyProtection="1">
      <alignment vertical="center"/>
    </xf>
    <xf numFmtId="0" fontId="14" fillId="0" borderId="1" xfId="0" applyFont="1" applyFill="1" applyBorder="1" applyAlignment="1" applyProtection="1">
      <alignment horizontal="center" vertical="center"/>
    </xf>
    <xf numFmtId="176" fontId="12" fillId="0" borderId="1" xfId="0" applyNumberFormat="1" applyFont="1" applyFill="1" applyBorder="1" applyAlignment="1" applyProtection="1">
      <alignment horizontal="center" vertical="center" wrapText="1"/>
    </xf>
    <xf numFmtId="0" fontId="12" fillId="0" borderId="1" xfId="0" applyFont="1" applyFill="1" applyBorder="1" applyProtection="1">
      <alignment vertical="center"/>
    </xf>
    <xf numFmtId="0" fontId="12" fillId="0" borderId="1"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xf>
    <xf numFmtId="176" fontId="12"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xf>
    <xf numFmtId="0" fontId="14" fillId="0" borderId="0" xfId="0" applyFont="1" applyFill="1">
      <alignment vertical="center"/>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justify" vertical="center" wrapText="1"/>
      <protection locked="0"/>
    </xf>
    <xf numFmtId="0" fontId="12" fillId="0" borderId="1" xfId="0" applyFont="1" applyFill="1" applyBorder="1" applyAlignment="1" applyProtection="1">
      <alignment horizontal="left" vertical="center" wrapText="1"/>
    </xf>
    <xf numFmtId="0" fontId="12" fillId="0" borderId="9" xfId="0" applyFont="1" applyFill="1" applyBorder="1" applyAlignment="1" applyProtection="1">
      <alignment horizontal="justify" vertical="center" wrapText="1"/>
    </xf>
    <xf numFmtId="0" fontId="12" fillId="0" borderId="7" xfId="0" applyFont="1" applyFill="1" applyBorder="1" applyAlignment="1" applyProtection="1">
      <alignment horizontal="center" vertical="center" wrapText="1"/>
    </xf>
    <xf numFmtId="0" fontId="15" fillId="0" borderId="1" xfId="0" applyFont="1" applyFill="1" applyBorder="1" applyAlignment="1" applyProtection="1">
      <alignment horizontal="justify" vertical="center"/>
    </xf>
    <xf numFmtId="49" fontId="12" fillId="0" borderId="1" xfId="0" applyNumberFormat="1" applyFont="1" applyFill="1" applyBorder="1" applyAlignment="1" applyProtection="1">
      <alignment horizontal="justify" vertical="center" wrapText="1"/>
    </xf>
    <xf numFmtId="49" fontId="12" fillId="0" borderId="1" xfId="0" applyNumberFormat="1" applyFont="1" applyFill="1" applyBorder="1" applyAlignment="1" applyProtection="1">
      <alignment horizontal="justify" vertical="center" wrapText="1"/>
    </xf>
    <xf numFmtId="0" fontId="16" fillId="0" borderId="1" xfId="0" applyFont="1" applyFill="1" applyBorder="1" applyAlignment="1" applyProtection="1">
      <alignment horizontal="center" vertical="center" wrapText="1"/>
    </xf>
    <xf numFmtId="49" fontId="17" fillId="0" borderId="1" xfId="0" applyNumberFormat="1" applyFont="1" applyFill="1" applyBorder="1" applyAlignment="1" applyProtection="1">
      <alignment horizontal="justify" vertical="center" wrapText="1"/>
    </xf>
    <xf numFmtId="177" fontId="10" fillId="0" borderId="1" xfId="0" applyNumberFormat="1" applyFont="1" applyFill="1" applyBorder="1" applyAlignment="1" applyProtection="1">
      <alignment horizontal="center" vertical="center"/>
    </xf>
    <xf numFmtId="177" fontId="12"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xf>
    <xf numFmtId="57" fontId="12"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xf>
    <xf numFmtId="0" fontId="12" fillId="0" borderId="10" xfId="0" applyFont="1" applyFill="1" applyBorder="1" applyAlignment="1" applyProtection="1">
      <alignment horizontal="justify" vertical="center" wrapText="1"/>
    </xf>
    <xf numFmtId="0" fontId="12" fillId="0" borderId="10"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2" fillId="0" borderId="10" xfId="0" applyFont="1" applyFill="1" applyBorder="1" applyAlignment="1" applyProtection="1">
      <alignment horizontal="center" vertical="center" wrapText="1"/>
    </xf>
    <xf numFmtId="0" fontId="12" fillId="0" borderId="10" xfId="0" applyFont="1" applyFill="1" applyBorder="1" applyAlignment="1" applyProtection="1">
      <alignment vertical="center" wrapText="1"/>
    </xf>
    <xf numFmtId="0" fontId="19" fillId="0" borderId="1" xfId="0" applyFont="1" applyFill="1" applyBorder="1" applyAlignment="1" applyProtection="1">
      <alignment horizontal="center" vertical="center" wrapText="1"/>
    </xf>
    <xf numFmtId="0" fontId="14" fillId="0" borderId="0" xfId="0" applyFont="1" applyFill="1" applyAlignment="1">
      <alignment vertical="center" wrapText="1"/>
    </xf>
    <xf numFmtId="0" fontId="12" fillId="0" borderId="11" xfId="0" applyFont="1" applyFill="1" applyBorder="1" applyAlignment="1" applyProtection="1">
      <alignment horizontal="justify" vertical="center" wrapText="1"/>
    </xf>
    <xf numFmtId="0" fontId="12" fillId="0" borderId="11" xfId="0" applyFont="1" applyFill="1" applyBorder="1" applyAlignment="1" applyProtection="1">
      <alignment horizontal="center" vertical="center"/>
    </xf>
    <xf numFmtId="0" fontId="14" fillId="0" borderId="0" xfId="0" applyFont="1" applyFill="1" applyAlignment="1">
      <alignment horizontal="center" vertical="center" wrapText="1"/>
    </xf>
    <xf numFmtId="0" fontId="15" fillId="0" borderId="1" xfId="0" applyFont="1" applyFill="1" applyBorder="1" applyAlignment="1" applyProtection="1">
      <alignment horizontal="center" vertical="center"/>
    </xf>
    <xf numFmtId="0" fontId="20" fillId="0" borderId="1" xfId="0" applyFont="1" applyFill="1" applyBorder="1" applyAlignment="1" applyProtection="1">
      <alignment horizontal="justify" vertical="center"/>
    </xf>
    <xf numFmtId="0" fontId="21"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justify" vertical="center"/>
    </xf>
    <xf numFmtId="0" fontId="12" fillId="0" borderId="9" xfId="0" applyFont="1" applyFill="1" applyBorder="1" applyAlignment="1" applyProtection="1">
      <alignment horizontal="center" vertical="center"/>
    </xf>
    <xf numFmtId="0" fontId="12" fillId="0" borderId="7" xfId="0" applyFont="1" applyFill="1" applyBorder="1" applyAlignment="1" applyProtection="1">
      <alignment horizontal="justify" vertical="center" wrapText="1"/>
      <protection locked="0"/>
    </xf>
    <xf numFmtId="49" fontId="12" fillId="0" borderId="1" xfId="0" applyNumberFormat="1"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22" fillId="0" borderId="1" xfId="0" applyFont="1" applyFill="1" applyBorder="1" applyAlignment="1" applyProtection="1">
      <alignment horizontal="center" vertical="center" wrapText="1"/>
    </xf>
    <xf numFmtId="178" fontId="12" fillId="0" borderId="1" xfId="0" applyNumberFormat="1" applyFont="1" applyFill="1" applyBorder="1" applyAlignment="1" applyProtection="1">
      <alignment horizontal="center" vertical="center"/>
    </xf>
    <xf numFmtId="0" fontId="18"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xf>
    <xf numFmtId="0" fontId="12" fillId="0" borderId="6" xfId="0" applyFont="1" applyFill="1" applyBorder="1" applyAlignment="1" applyProtection="1">
      <alignment horizontal="justify" vertical="center" wrapText="1"/>
    </xf>
    <xf numFmtId="0" fontId="12" fillId="0" borderId="1" xfId="0" applyFont="1" applyFill="1" applyBorder="1" applyAlignment="1">
      <alignment horizontal="justify" vertical="center" wrapText="1"/>
    </xf>
    <xf numFmtId="0" fontId="12" fillId="0" borderId="6"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49" fontId="12" fillId="0" borderId="1" xfId="0" applyNumberFormat="1" applyFont="1" applyFill="1" applyBorder="1" applyAlignment="1" applyProtection="1">
      <alignment horizontal="left" vertical="center" wrapText="1"/>
    </xf>
    <xf numFmtId="177"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xf>
    <xf numFmtId="0" fontId="2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justify"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justify" vertical="center" wrapText="1"/>
    </xf>
    <xf numFmtId="0" fontId="14" fillId="0" borderId="1" xfId="0" applyFont="1" applyFill="1" applyBorder="1" applyAlignment="1" applyProtection="1">
      <alignment horizontal="left" vertical="center" wrapText="1"/>
    </xf>
    <xf numFmtId="179" fontId="12" fillId="0" borderId="1" xfId="0"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10</xdr:col>
      <xdr:colOff>380365</xdr:colOff>
      <xdr:row>104</xdr:row>
      <xdr:rowOff>0</xdr:rowOff>
    </xdr:from>
    <xdr:ext cx="213360" cy="1012825"/>
    <xdr:pic>
      <xdr:nvPicPr>
        <xdr:cNvPr id="2" name="图片 1"/>
        <xdr:cNvPicPr/>
      </xdr:nvPicPr>
      <xdr:blipFill>
        <a:blip r:embed="rId1"/>
        <a:stretch>
          <a:fillRect/>
        </a:stretch>
      </xdr:blipFill>
      <xdr:spPr>
        <a:xfrm>
          <a:off x="11086465" y="224904300"/>
          <a:ext cx="213360" cy="1012825"/>
        </a:xfrm>
        <a:prstGeom prst="rect">
          <a:avLst/>
        </a:prstGeom>
      </xdr:spPr>
    </xdr:pic>
    <xdr:clientData/>
  </xdr:oneCellAnchor>
  <xdr:oneCellAnchor>
    <xdr:from>
      <xdr:col>20</xdr:col>
      <xdr:colOff>73025</xdr:colOff>
      <xdr:row>145</xdr:row>
      <xdr:rowOff>0</xdr:rowOff>
    </xdr:from>
    <xdr:ext cx="15875" cy="850265"/>
    <xdr:pic>
      <xdr:nvPicPr>
        <xdr:cNvPr id="4" name="图片 1"/>
        <xdr:cNvPicPr/>
      </xdr:nvPicPr>
      <xdr:blipFill>
        <a:blip r:embed="rId1"/>
        <a:stretch>
          <a:fillRect/>
        </a:stretch>
      </xdr:blipFill>
      <xdr:spPr>
        <a:xfrm>
          <a:off x="17573625" y="308165500"/>
          <a:ext cx="15875" cy="850265"/>
        </a:xfrm>
        <a:prstGeom prst="rect">
          <a:avLst/>
        </a:prstGeom>
      </xdr:spPr>
    </xdr:pic>
    <xdr:clientData/>
  </xdr:oneCellAnchor>
  <xdr:oneCellAnchor>
    <xdr:from>
      <xdr:col>20</xdr:col>
      <xdr:colOff>72730</xdr:colOff>
      <xdr:row>100</xdr:row>
      <xdr:rowOff>0</xdr:rowOff>
    </xdr:from>
    <xdr:ext cx="15402" cy="837108"/>
    <xdr:pic>
      <xdr:nvPicPr>
        <xdr:cNvPr id="5" name="图片 1"/>
        <xdr:cNvPicPr/>
      </xdr:nvPicPr>
      <xdr:blipFill>
        <a:blip r:embed="rId1"/>
        <a:stretch>
          <a:fillRect/>
        </a:stretch>
      </xdr:blipFill>
      <xdr:spPr>
        <a:xfrm>
          <a:off x="17572990" y="217360500"/>
          <a:ext cx="15240" cy="836930"/>
        </a:xfrm>
        <a:prstGeom prst="rect">
          <a:avLst/>
        </a:prstGeom>
      </xdr:spPr>
    </xdr:pic>
    <xdr:clientData/>
  </xdr:oneCellAnchor>
  <xdr:oneCellAnchor>
    <xdr:from>
      <xdr:col>19</xdr:col>
      <xdr:colOff>0</xdr:colOff>
      <xdr:row>100</xdr:row>
      <xdr:rowOff>0</xdr:rowOff>
    </xdr:from>
    <xdr:ext cx="16043" cy="837108"/>
    <xdr:pic>
      <xdr:nvPicPr>
        <xdr:cNvPr id="6" name="图片 1"/>
        <xdr:cNvPicPr/>
      </xdr:nvPicPr>
      <xdr:blipFill>
        <a:blip r:embed="rId1"/>
        <a:stretch>
          <a:fillRect/>
        </a:stretch>
      </xdr:blipFill>
      <xdr:spPr>
        <a:xfrm>
          <a:off x="16802100" y="217360500"/>
          <a:ext cx="15875" cy="836930"/>
        </a:xfrm>
        <a:prstGeom prst="rect">
          <a:avLst/>
        </a:prstGeom>
      </xdr:spPr>
    </xdr:pic>
    <xdr:clientData/>
  </xdr:oneCellAnchor>
  <xdr:oneCellAnchor>
    <xdr:from>
      <xdr:col>10</xdr:col>
      <xdr:colOff>379753</xdr:colOff>
      <xdr:row>100</xdr:row>
      <xdr:rowOff>0</xdr:rowOff>
    </xdr:from>
    <xdr:ext cx="228326" cy="808732"/>
    <xdr:pic>
      <xdr:nvPicPr>
        <xdr:cNvPr id="7" name="图片 1"/>
        <xdr:cNvPicPr/>
      </xdr:nvPicPr>
      <xdr:blipFill>
        <a:blip r:embed="rId1"/>
        <a:stretch>
          <a:fillRect/>
        </a:stretch>
      </xdr:blipFill>
      <xdr:spPr>
        <a:xfrm>
          <a:off x="11085830" y="217360500"/>
          <a:ext cx="227965" cy="808355"/>
        </a:xfrm>
        <a:prstGeom prst="rect">
          <a:avLst/>
        </a:prstGeom>
      </xdr:spPr>
    </xdr:pic>
    <xdr:clientData/>
  </xdr:oneCellAnchor>
  <xdr:oneCellAnchor>
    <xdr:from>
      <xdr:col>18</xdr:col>
      <xdr:colOff>0</xdr:colOff>
      <xdr:row>100</xdr:row>
      <xdr:rowOff>0</xdr:rowOff>
    </xdr:from>
    <xdr:ext cx="15401" cy="837108"/>
    <xdr:pic>
      <xdr:nvPicPr>
        <xdr:cNvPr id="8" name="图片 1"/>
        <xdr:cNvPicPr/>
      </xdr:nvPicPr>
      <xdr:blipFill>
        <a:blip r:embed="rId1"/>
        <a:stretch>
          <a:fillRect/>
        </a:stretch>
      </xdr:blipFill>
      <xdr:spPr>
        <a:xfrm>
          <a:off x="16027400" y="217360500"/>
          <a:ext cx="15240" cy="836930"/>
        </a:xfrm>
        <a:prstGeom prst="rect">
          <a:avLst/>
        </a:prstGeom>
      </xdr:spPr>
    </xdr:pic>
    <xdr:clientData/>
  </xdr:oneCellAnchor>
  <xdr:oneCellAnchor>
    <xdr:from>
      <xdr:col>19</xdr:col>
      <xdr:colOff>72730</xdr:colOff>
      <xdr:row>100</xdr:row>
      <xdr:rowOff>0</xdr:rowOff>
    </xdr:from>
    <xdr:ext cx="16044" cy="837108"/>
    <xdr:pic>
      <xdr:nvPicPr>
        <xdr:cNvPr id="9" name="图片 1"/>
        <xdr:cNvPicPr/>
      </xdr:nvPicPr>
      <xdr:blipFill>
        <a:blip r:embed="rId1"/>
        <a:stretch>
          <a:fillRect/>
        </a:stretch>
      </xdr:blipFill>
      <xdr:spPr>
        <a:xfrm>
          <a:off x="16874490" y="217360500"/>
          <a:ext cx="15875" cy="836930"/>
        </a:xfrm>
        <a:prstGeom prst="rect">
          <a:avLst/>
        </a:prstGeom>
      </xdr:spPr>
    </xdr:pic>
    <xdr:clientData/>
  </xdr:oneCellAnchor>
  <xdr:oneCellAnchor>
    <xdr:from>
      <xdr:col>11</xdr:col>
      <xdr:colOff>380356</xdr:colOff>
      <xdr:row>100</xdr:row>
      <xdr:rowOff>0</xdr:rowOff>
    </xdr:from>
    <xdr:ext cx="216544" cy="808732"/>
    <xdr:pic>
      <xdr:nvPicPr>
        <xdr:cNvPr id="10" name="图片 1"/>
        <xdr:cNvPicPr/>
      </xdr:nvPicPr>
      <xdr:blipFill>
        <a:blip r:embed="rId1"/>
        <a:stretch>
          <a:fillRect/>
        </a:stretch>
      </xdr:blipFill>
      <xdr:spPr>
        <a:xfrm>
          <a:off x="12139930" y="217360500"/>
          <a:ext cx="217170" cy="808355"/>
        </a:xfrm>
        <a:prstGeom prst="rect">
          <a:avLst/>
        </a:prstGeom>
      </xdr:spPr>
    </xdr:pic>
    <xdr:clientData/>
  </xdr:oneCellAnchor>
  <xdr:oneCellAnchor>
    <xdr:from>
      <xdr:col>16</xdr:col>
      <xdr:colOff>0</xdr:colOff>
      <xdr:row>100</xdr:row>
      <xdr:rowOff>0</xdr:rowOff>
    </xdr:from>
    <xdr:ext cx="228088" cy="227012"/>
    <xdr:pic>
      <xdr:nvPicPr>
        <xdr:cNvPr id="11" name="图片 2"/>
        <xdr:cNvPicPr/>
      </xdr:nvPicPr>
      <xdr:blipFill>
        <a:blip r:embed="rId2"/>
        <a:stretch>
          <a:fillRect/>
        </a:stretch>
      </xdr:blipFill>
      <xdr:spPr>
        <a:xfrm>
          <a:off x="14770100" y="217360500"/>
          <a:ext cx="227965" cy="226695"/>
        </a:xfrm>
        <a:prstGeom prst="rect">
          <a:avLst/>
        </a:prstGeom>
      </xdr:spPr>
    </xdr:pic>
    <xdr:clientData/>
  </xdr:oneCellAnchor>
  <xdr:oneCellAnchor>
    <xdr:from>
      <xdr:col>10</xdr:col>
      <xdr:colOff>378570</xdr:colOff>
      <xdr:row>100</xdr:row>
      <xdr:rowOff>0</xdr:rowOff>
    </xdr:from>
    <xdr:ext cx="222411" cy="993179"/>
    <xdr:pic>
      <xdr:nvPicPr>
        <xdr:cNvPr id="12" name="图片 1"/>
        <xdr:cNvPicPr/>
      </xdr:nvPicPr>
      <xdr:blipFill>
        <a:blip r:embed="rId1"/>
        <a:stretch>
          <a:fillRect/>
        </a:stretch>
      </xdr:blipFill>
      <xdr:spPr>
        <a:xfrm>
          <a:off x="11084560" y="217360500"/>
          <a:ext cx="222250" cy="993140"/>
        </a:xfrm>
        <a:prstGeom prst="rect">
          <a:avLst/>
        </a:prstGeom>
      </xdr:spPr>
    </xdr:pic>
    <xdr:clientData/>
  </xdr:oneCellAnchor>
  <xdr:oneCellAnchor>
    <xdr:from>
      <xdr:col>20</xdr:col>
      <xdr:colOff>71874</xdr:colOff>
      <xdr:row>100</xdr:row>
      <xdr:rowOff>0</xdr:rowOff>
    </xdr:from>
    <xdr:ext cx="15402" cy="837108"/>
    <xdr:pic>
      <xdr:nvPicPr>
        <xdr:cNvPr id="13" name="图片 1"/>
        <xdr:cNvPicPr/>
      </xdr:nvPicPr>
      <xdr:blipFill>
        <a:blip r:embed="rId1"/>
        <a:stretch>
          <a:fillRect/>
        </a:stretch>
      </xdr:blipFill>
      <xdr:spPr>
        <a:xfrm>
          <a:off x="17572355" y="217360500"/>
          <a:ext cx="15240" cy="836930"/>
        </a:xfrm>
        <a:prstGeom prst="rect">
          <a:avLst/>
        </a:prstGeom>
      </xdr:spPr>
    </xdr:pic>
    <xdr:clientData/>
  </xdr:oneCellAnchor>
  <xdr:oneCellAnchor>
    <xdr:from>
      <xdr:col>19</xdr:col>
      <xdr:colOff>0</xdr:colOff>
      <xdr:row>100</xdr:row>
      <xdr:rowOff>0</xdr:rowOff>
    </xdr:from>
    <xdr:ext cx="17113" cy="837108"/>
    <xdr:pic>
      <xdr:nvPicPr>
        <xdr:cNvPr id="14" name="图片 1"/>
        <xdr:cNvPicPr/>
      </xdr:nvPicPr>
      <xdr:blipFill>
        <a:blip r:embed="rId1"/>
        <a:stretch>
          <a:fillRect/>
        </a:stretch>
      </xdr:blipFill>
      <xdr:spPr>
        <a:xfrm>
          <a:off x="16802100" y="217360500"/>
          <a:ext cx="16510" cy="836930"/>
        </a:xfrm>
        <a:prstGeom prst="rect">
          <a:avLst/>
        </a:prstGeom>
      </xdr:spPr>
    </xdr:pic>
    <xdr:clientData/>
  </xdr:oneCellAnchor>
  <xdr:oneCellAnchor>
    <xdr:from>
      <xdr:col>19</xdr:col>
      <xdr:colOff>0</xdr:colOff>
      <xdr:row>145</xdr:row>
      <xdr:rowOff>0</xdr:rowOff>
    </xdr:from>
    <xdr:ext cx="15875" cy="850265"/>
    <xdr:pic>
      <xdr:nvPicPr>
        <xdr:cNvPr id="15" name="图片 1"/>
        <xdr:cNvPicPr/>
      </xdr:nvPicPr>
      <xdr:blipFill>
        <a:blip r:embed="rId1"/>
        <a:stretch>
          <a:fillRect/>
        </a:stretch>
      </xdr:blipFill>
      <xdr:spPr>
        <a:xfrm>
          <a:off x="16802100" y="308165500"/>
          <a:ext cx="15875" cy="850265"/>
        </a:xfrm>
        <a:prstGeom prst="rect">
          <a:avLst/>
        </a:prstGeom>
      </xdr:spPr>
    </xdr:pic>
    <xdr:clientData/>
  </xdr:oneCellAnchor>
  <xdr:oneCellAnchor>
    <xdr:from>
      <xdr:col>20</xdr:col>
      <xdr:colOff>0</xdr:colOff>
      <xdr:row>100</xdr:row>
      <xdr:rowOff>0</xdr:rowOff>
    </xdr:from>
    <xdr:ext cx="15401" cy="837108"/>
    <xdr:pic>
      <xdr:nvPicPr>
        <xdr:cNvPr id="16" name="图片 1"/>
        <xdr:cNvPicPr/>
      </xdr:nvPicPr>
      <xdr:blipFill>
        <a:blip r:embed="rId1"/>
        <a:stretch>
          <a:fillRect/>
        </a:stretch>
      </xdr:blipFill>
      <xdr:spPr>
        <a:xfrm>
          <a:off x="17500600" y="217360500"/>
          <a:ext cx="15240" cy="836930"/>
        </a:xfrm>
        <a:prstGeom prst="rect">
          <a:avLst/>
        </a:prstGeom>
      </xdr:spPr>
    </xdr:pic>
    <xdr:clientData/>
  </xdr:oneCellAnchor>
  <xdr:oneCellAnchor>
    <xdr:from>
      <xdr:col>20</xdr:col>
      <xdr:colOff>0</xdr:colOff>
      <xdr:row>100</xdr:row>
      <xdr:rowOff>0</xdr:rowOff>
    </xdr:from>
    <xdr:ext cx="17113" cy="837108"/>
    <xdr:pic>
      <xdr:nvPicPr>
        <xdr:cNvPr id="17" name="图片 1"/>
        <xdr:cNvPicPr/>
      </xdr:nvPicPr>
      <xdr:blipFill>
        <a:blip r:embed="rId1"/>
        <a:stretch>
          <a:fillRect/>
        </a:stretch>
      </xdr:blipFill>
      <xdr:spPr>
        <a:xfrm>
          <a:off x="17500600" y="217360500"/>
          <a:ext cx="16510" cy="836930"/>
        </a:xfrm>
        <a:prstGeom prst="rect">
          <a:avLst/>
        </a:prstGeom>
      </xdr:spPr>
    </xdr:pic>
    <xdr:clientData/>
  </xdr:oneCellAnchor>
  <xdr:oneCellAnchor>
    <xdr:from>
      <xdr:col>7</xdr:col>
      <xdr:colOff>66120</xdr:colOff>
      <xdr:row>100</xdr:row>
      <xdr:rowOff>0</xdr:rowOff>
    </xdr:from>
    <xdr:ext cx="953701" cy="14188"/>
    <xdr:pic>
      <xdr:nvPicPr>
        <xdr:cNvPr id="18" name="图片 1"/>
        <xdr:cNvPicPr/>
      </xdr:nvPicPr>
      <xdr:blipFill>
        <a:blip r:embed="rId1"/>
        <a:stretch>
          <a:fillRect/>
        </a:stretch>
      </xdr:blipFill>
      <xdr:spPr>
        <a:xfrm rot="5400000">
          <a:off x="7520305" y="216890600"/>
          <a:ext cx="14605" cy="953770"/>
        </a:xfrm>
        <a:prstGeom prst="rect">
          <a:avLst/>
        </a:prstGeom>
      </xdr:spPr>
    </xdr:pic>
    <xdr:clientData/>
  </xdr:oneCellAnchor>
  <xdr:oneCellAnchor>
    <xdr:from>
      <xdr:col>9</xdr:col>
      <xdr:colOff>380054</xdr:colOff>
      <xdr:row>100</xdr:row>
      <xdr:rowOff>0</xdr:rowOff>
    </xdr:from>
    <xdr:ext cx="214012" cy="1007368"/>
    <xdr:pic>
      <xdr:nvPicPr>
        <xdr:cNvPr id="19" name="图片 1"/>
        <xdr:cNvPicPr/>
      </xdr:nvPicPr>
      <xdr:blipFill>
        <a:blip r:embed="rId1"/>
        <a:stretch>
          <a:fillRect/>
        </a:stretch>
      </xdr:blipFill>
      <xdr:spPr>
        <a:xfrm>
          <a:off x="8863330" y="217360500"/>
          <a:ext cx="213995" cy="1007110"/>
        </a:xfrm>
        <a:prstGeom prst="rect">
          <a:avLst/>
        </a:prstGeom>
      </xdr:spPr>
    </xdr:pic>
    <xdr:clientData/>
  </xdr:oneCellAnchor>
  <xdr:oneCellAnchor>
    <xdr:from>
      <xdr:col>6</xdr:col>
      <xdr:colOff>65886</xdr:colOff>
      <xdr:row>100</xdr:row>
      <xdr:rowOff>0</xdr:rowOff>
    </xdr:from>
    <xdr:ext cx="1024117" cy="0"/>
    <xdr:pic>
      <xdr:nvPicPr>
        <xdr:cNvPr id="20" name="图片 1"/>
        <xdr:cNvPicPr/>
      </xdr:nvPicPr>
      <xdr:blipFill>
        <a:blip r:embed="rId1"/>
        <a:stretch>
          <a:fillRect/>
        </a:stretch>
      </xdr:blipFill>
      <xdr:spPr>
        <a:xfrm rot="5400000">
          <a:off x="6889750" y="216848055"/>
          <a:ext cx="0" cy="1024255"/>
        </a:xfrm>
        <a:prstGeom prst="rect">
          <a:avLst/>
        </a:prstGeom>
      </xdr:spPr>
    </xdr:pic>
    <xdr:clientData/>
  </xdr:oneCellAnchor>
  <xdr:oneCellAnchor>
    <xdr:from>
      <xdr:col>7</xdr:col>
      <xdr:colOff>66120</xdr:colOff>
      <xdr:row>100</xdr:row>
      <xdr:rowOff>0</xdr:rowOff>
    </xdr:from>
    <xdr:ext cx="990494" cy="0"/>
    <xdr:pic>
      <xdr:nvPicPr>
        <xdr:cNvPr id="21" name="图片 1"/>
        <xdr:cNvPicPr/>
      </xdr:nvPicPr>
      <xdr:blipFill>
        <a:blip r:embed="rId1"/>
        <a:stretch>
          <a:fillRect/>
        </a:stretch>
      </xdr:blipFill>
      <xdr:spPr>
        <a:xfrm rot="5400000">
          <a:off x="7546340" y="216865200"/>
          <a:ext cx="0" cy="989965"/>
        </a:xfrm>
        <a:prstGeom prst="rect">
          <a:avLst/>
        </a:prstGeom>
      </xdr:spPr>
    </xdr:pic>
    <xdr:clientData/>
  </xdr:oneCellAnchor>
  <xdr:oneCellAnchor>
    <xdr:from>
      <xdr:col>7</xdr:col>
      <xdr:colOff>66675</xdr:colOff>
      <xdr:row>93</xdr:row>
      <xdr:rowOff>0</xdr:rowOff>
    </xdr:from>
    <xdr:ext cx="1009650" cy="14605"/>
    <xdr:pic>
      <xdr:nvPicPr>
        <xdr:cNvPr id="22" name="图片 1"/>
        <xdr:cNvPicPr/>
      </xdr:nvPicPr>
      <xdr:blipFill>
        <a:blip r:embed="rId1"/>
        <a:stretch>
          <a:fillRect/>
        </a:stretch>
      </xdr:blipFill>
      <xdr:spPr>
        <a:xfrm rot="5400000">
          <a:off x="7548880" y="194205860"/>
          <a:ext cx="14605" cy="1009650"/>
        </a:xfrm>
        <a:prstGeom prst="rect">
          <a:avLst/>
        </a:prstGeom>
      </xdr:spPr>
    </xdr:pic>
    <xdr:clientData/>
  </xdr:oneCellAnchor>
  <xdr:oneCellAnchor>
    <xdr:from>
      <xdr:col>6</xdr:col>
      <xdr:colOff>66675</xdr:colOff>
      <xdr:row>93</xdr:row>
      <xdr:rowOff>0</xdr:rowOff>
    </xdr:from>
    <xdr:ext cx="1009650" cy="14605"/>
    <xdr:pic>
      <xdr:nvPicPr>
        <xdr:cNvPr id="23" name="图片 1"/>
        <xdr:cNvPicPr/>
      </xdr:nvPicPr>
      <xdr:blipFill>
        <a:blip r:embed="rId1"/>
        <a:stretch>
          <a:fillRect/>
        </a:stretch>
      </xdr:blipFill>
      <xdr:spPr>
        <a:xfrm rot="5400000">
          <a:off x="6875780" y="194205860"/>
          <a:ext cx="14605" cy="1009650"/>
        </a:xfrm>
        <a:prstGeom prst="rect">
          <a:avLst/>
        </a:prstGeom>
      </xdr:spPr>
    </xdr:pic>
    <xdr:clientData/>
  </xdr:oneCellAnchor>
  <xdr:oneCellAnchor>
    <xdr:from>
      <xdr:col>6</xdr:col>
      <xdr:colOff>65967</xdr:colOff>
      <xdr:row>93</xdr:row>
      <xdr:rowOff>0</xdr:rowOff>
    </xdr:from>
    <xdr:ext cx="1024255" cy="13335"/>
    <xdr:pic>
      <xdr:nvPicPr>
        <xdr:cNvPr id="27" name="图片 1"/>
        <xdr:cNvPicPr/>
      </xdr:nvPicPr>
      <xdr:blipFill>
        <a:blip r:embed="rId1"/>
        <a:stretch>
          <a:fillRect/>
        </a:stretch>
      </xdr:blipFill>
      <xdr:spPr>
        <a:xfrm rot="5400000">
          <a:off x="6882765" y="194198240"/>
          <a:ext cx="13335" cy="1024255"/>
        </a:xfrm>
        <a:prstGeom prst="rect">
          <a:avLst/>
        </a:prstGeom>
      </xdr:spPr>
    </xdr:pic>
    <xdr:clientData/>
  </xdr:oneCellAnchor>
  <xdr:oneCellAnchor>
    <xdr:from>
      <xdr:col>7</xdr:col>
      <xdr:colOff>66445</xdr:colOff>
      <xdr:row>93</xdr:row>
      <xdr:rowOff>0</xdr:rowOff>
    </xdr:from>
    <xdr:ext cx="987425" cy="13335"/>
    <xdr:pic>
      <xdr:nvPicPr>
        <xdr:cNvPr id="28" name="图片 1"/>
        <xdr:cNvPicPr/>
      </xdr:nvPicPr>
      <xdr:blipFill>
        <a:blip r:embed="rId1"/>
        <a:stretch>
          <a:fillRect/>
        </a:stretch>
      </xdr:blipFill>
      <xdr:spPr>
        <a:xfrm rot="5400000">
          <a:off x="7538085" y="194216655"/>
          <a:ext cx="13335" cy="987425"/>
        </a:xfrm>
        <a:prstGeom prst="rect">
          <a:avLst/>
        </a:prstGeom>
      </xdr:spPr>
    </xdr:pic>
    <xdr:clientData/>
  </xdr:oneCellAnchor>
  <xdr:oneCellAnchor>
    <xdr:from>
      <xdr:col>6</xdr:col>
      <xdr:colOff>65967</xdr:colOff>
      <xdr:row>127</xdr:row>
      <xdr:rowOff>0</xdr:rowOff>
    </xdr:from>
    <xdr:ext cx="1021080" cy="13335"/>
    <xdr:pic>
      <xdr:nvPicPr>
        <xdr:cNvPr id="30" name="图片 1"/>
        <xdr:cNvPicPr/>
      </xdr:nvPicPr>
      <xdr:blipFill>
        <a:blip r:embed="rId1"/>
        <a:stretch>
          <a:fillRect/>
        </a:stretch>
      </xdr:blipFill>
      <xdr:spPr>
        <a:xfrm rot="5400000">
          <a:off x="6881495" y="271606010"/>
          <a:ext cx="13335" cy="1021080"/>
        </a:xfrm>
        <a:prstGeom prst="rect">
          <a:avLst/>
        </a:prstGeom>
      </xdr:spPr>
    </xdr:pic>
    <xdr:clientData/>
  </xdr:oneCellAnchor>
  <xdr:oneCellAnchor>
    <xdr:from>
      <xdr:col>7</xdr:col>
      <xdr:colOff>66445</xdr:colOff>
      <xdr:row>127</xdr:row>
      <xdr:rowOff>0</xdr:rowOff>
    </xdr:from>
    <xdr:ext cx="990600" cy="13335"/>
    <xdr:pic>
      <xdr:nvPicPr>
        <xdr:cNvPr id="31" name="图片 1"/>
        <xdr:cNvPicPr/>
      </xdr:nvPicPr>
      <xdr:blipFill>
        <a:blip r:embed="rId1"/>
        <a:stretch>
          <a:fillRect/>
        </a:stretch>
      </xdr:blipFill>
      <xdr:spPr>
        <a:xfrm rot="5400000">
          <a:off x="7539990" y="271621250"/>
          <a:ext cx="13335" cy="990600"/>
        </a:xfrm>
        <a:prstGeom prst="rect">
          <a:avLst/>
        </a:prstGeom>
      </xdr:spPr>
    </xdr:pic>
    <xdr:clientData/>
  </xdr:oneCellAnchor>
  <xdr:oneCellAnchor>
    <xdr:from>
      <xdr:col>8</xdr:col>
      <xdr:colOff>66675</xdr:colOff>
      <xdr:row>119</xdr:row>
      <xdr:rowOff>0</xdr:rowOff>
    </xdr:from>
    <xdr:ext cx="1009650" cy="14605"/>
    <xdr:pic>
      <xdr:nvPicPr>
        <xdr:cNvPr id="37" name="图片 1"/>
        <xdr:cNvPicPr/>
      </xdr:nvPicPr>
      <xdr:blipFill>
        <a:blip r:embed="rId1"/>
        <a:stretch>
          <a:fillRect/>
        </a:stretch>
      </xdr:blipFill>
      <xdr:spPr>
        <a:xfrm rot="5400000">
          <a:off x="8285480" y="255927860"/>
          <a:ext cx="14605" cy="1009650"/>
        </a:xfrm>
        <a:prstGeom prst="rect">
          <a:avLst/>
        </a:prstGeom>
      </xdr:spPr>
    </xdr:pic>
    <xdr:clientData/>
  </xdr:oneCellAnchor>
  <xdr:oneCellAnchor>
    <xdr:from>
      <xdr:col>10</xdr:col>
      <xdr:colOff>380365</xdr:colOff>
      <xdr:row>36</xdr:row>
      <xdr:rowOff>0</xdr:rowOff>
    </xdr:from>
    <xdr:ext cx="213360" cy="1012825"/>
    <xdr:pic>
      <xdr:nvPicPr>
        <xdr:cNvPr id="40" name="图片 1"/>
        <xdr:cNvPicPr/>
      </xdr:nvPicPr>
      <xdr:blipFill>
        <a:blip r:embed="rId1"/>
        <a:stretch>
          <a:fillRect/>
        </a:stretch>
      </xdr:blipFill>
      <xdr:spPr>
        <a:xfrm>
          <a:off x="11086465" y="70764400"/>
          <a:ext cx="213360" cy="1012825"/>
        </a:xfrm>
        <a:prstGeom prst="rect">
          <a:avLst/>
        </a:prstGeom>
      </xdr:spPr>
    </xdr:pic>
    <xdr:clientData/>
  </xdr:oneCellAnchor>
  <xdr:oneCellAnchor>
    <xdr:from>
      <xdr:col>20</xdr:col>
      <xdr:colOff>73025</xdr:colOff>
      <xdr:row>36</xdr:row>
      <xdr:rowOff>0</xdr:rowOff>
    </xdr:from>
    <xdr:ext cx="15875" cy="850265"/>
    <xdr:pic>
      <xdr:nvPicPr>
        <xdr:cNvPr id="41" name="图片 1"/>
        <xdr:cNvPicPr/>
      </xdr:nvPicPr>
      <xdr:blipFill>
        <a:blip r:embed="rId1"/>
        <a:stretch>
          <a:fillRect/>
        </a:stretch>
      </xdr:blipFill>
      <xdr:spPr>
        <a:xfrm>
          <a:off x="17573625" y="70764400"/>
          <a:ext cx="15875" cy="850265"/>
        </a:xfrm>
        <a:prstGeom prst="rect">
          <a:avLst/>
        </a:prstGeom>
      </xdr:spPr>
    </xdr:pic>
    <xdr:clientData/>
  </xdr:oneCellAnchor>
  <xdr:oneCellAnchor>
    <xdr:from>
      <xdr:col>19</xdr:col>
      <xdr:colOff>0</xdr:colOff>
      <xdr:row>36</xdr:row>
      <xdr:rowOff>0</xdr:rowOff>
    </xdr:from>
    <xdr:ext cx="15875" cy="850265"/>
    <xdr:pic>
      <xdr:nvPicPr>
        <xdr:cNvPr id="42" name="图片 1"/>
        <xdr:cNvPicPr/>
      </xdr:nvPicPr>
      <xdr:blipFill>
        <a:blip r:embed="rId1"/>
        <a:stretch>
          <a:fillRect/>
        </a:stretch>
      </xdr:blipFill>
      <xdr:spPr>
        <a:xfrm>
          <a:off x="16802100" y="70764400"/>
          <a:ext cx="15875" cy="850265"/>
        </a:xfrm>
        <a:prstGeom prst="rect">
          <a:avLst/>
        </a:prstGeom>
      </xdr:spPr>
    </xdr:pic>
    <xdr:clientData/>
  </xdr:oneCellAnchor>
  <xdr:oneCellAnchor>
    <xdr:from>
      <xdr:col>10</xdr:col>
      <xdr:colOff>380365</xdr:colOff>
      <xdr:row>36</xdr:row>
      <xdr:rowOff>0</xdr:rowOff>
    </xdr:from>
    <xdr:ext cx="213360" cy="814705"/>
    <xdr:pic>
      <xdr:nvPicPr>
        <xdr:cNvPr id="43" name="图片 1"/>
        <xdr:cNvPicPr/>
      </xdr:nvPicPr>
      <xdr:blipFill>
        <a:blip r:embed="rId1"/>
        <a:stretch>
          <a:fillRect/>
        </a:stretch>
      </xdr:blipFill>
      <xdr:spPr>
        <a:xfrm>
          <a:off x="11086465" y="70764400"/>
          <a:ext cx="213360" cy="814705"/>
        </a:xfrm>
        <a:prstGeom prst="rect">
          <a:avLst/>
        </a:prstGeom>
      </xdr:spPr>
    </xdr:pic>
    <xdr:clientData/>
  </xdr:oneCellAnchor>
  <xdr:oneCellAnchor>
    <xdr:from>
      <xdr:col>9</xdr:col>
      <xdr:colOff>380365</xdr:colOff>
      <xdr:row>36</xdr:row>
      <xdr:rowOff>0</xdr:rowOff>
    </xdr:from>
    <xdr:ext cx="213360" cy="1012825"/>
    <xdr:pic>
      <xdr:nvPicPr>
        <xdr:cNvPr id="44" name="图片 1"/>
        <xdr:cNvPicPr/>
      </xdr:nvPicPr>
      <xdr:blipFill>
        <a:blip r:embed="rId1"/>
        <a:stretch>
          <a:fillRect/>
        </a:stretch>
      </xdr:blipFill>
      <xdr:spPr>
        <a:xfrm>
          <a:off x="8863965" y="70764400"/>
          <a:ext cx="213360" cy="1012825"/>
        </a:xfrm>
        <a:prstGeom prst="rect">
          <a:avLst/>
        </a:prstGeom>
      </xdr:spPr>
    </xdr:pic>
    <xdr:clientData/>
  </xdr:oneCellAnchor>
  <xdr:oneCellAnchor>
    <xdr:from>
      <xdr:col>18</xdr:col>
      <xdr:colOff>0</xdr:colOff>
      <xdr:row>36</xdr:row>
      <xdr:rowOff>0</xdr:rowOff>
    </xdr:from>
    <xdr:ext cx="15875" cy="850265"/>
    <xdr:pic>
      <xdr:nvPicPr>
        <xdr:cNvPr id="45" name="图片 1"/>
        <xdr:cNvPicPr/>
      </xdr:nvPicPr>
      <xdr:blipFill>
        <a:blip r:embed="rId1"/>
        <a:stretch>
          <a:fillRect/>
        </a:stretch>
      </xdr:blipFill>
      <xdr:spPr>
        <a:xfrm>
          <a:off x="16027400" y="70764400"/>
          <a:ext cx="15875" cy="850265"/>
        </a:xfrm>
        <a:prstGeom prst="rect">
          <a:avLst/>
        </a:prstGeom>
      </xdr:spPr>
    </xdr:pic>
    <xdr:clientData/>
  </xdr:oneCellAnchor>
  <xdr:oneCellAnchor>
    <xdr:from>
      <xdr:col>19</xdr:col>
      <xdr:colOff>73025</xdr:colOff>
      <xdr:row>36</xdr:row>
      <xdr:rowOff>0</xdr:rowOff>
    </xdr:from>
    <xdr:ext cx="15875" cy="850265"/>
    <xdr:pic>
      <xdr:nvPicPr>
        <xdr:cNvPr id="46" name="图片 1"/>
        <xdr:cNvPicPr/>
      </xdr:nvPicPr>
      <xdr:blipFill>
        <a:blip r:embed="rId1"/>
        <a:stretch>
          <a:fillRect/>
        </a:stretch>
      </xdr:blipFill>
      <xdr:spPr>
        <a:xfrm>
          <a:off x="16875125" y="70764400"/>
          <a:ext cx="15875" cy="850265"/>
        </a:xfrm>
        <a:prstGeom prst="rect">
          <a:avLst/>
        </a:prstGeom>
      </xdr:spPr>
    </xdr:pic>
    <xdr:clientData/>
  </xdr:oneCellAnchor>
  <xdr:oneCellAnchor>
    <xdr:from>
      <xdr:col>11</xdr:col>
      <xdr:colOff>380365</xdr:colOff>
      <xdr:row>36</xdr:row>
      <xdr:rowOff>0</xdr:rowOff>
    </xdr:from>
    <xdr:ext cx="213360" cy="814705"/>
    <xdr:pic>
      <xdr:nvPicPr>
        <xdr:cNvPr id="47" name="图片 1"/>
        <xdr:cNvPicPr/>
      </xdr:nvPicPr>
      <xdr:blipFill>
        <a:blip r:embed="rId1"/>
        <a:stretch>
          <a:fillRect/>
        </a:stretch>
      </xdr:blipFill>
      <xdr:spPr>
        <a:xfrm>
          <a:off x="12140565" y="70764400"/>
          <a:ext cx="213360" cy="814705"/>
        </a:xfrm>
        <a:prstGeom prst="rect">
          <a:avLst/>
        </a:prstGeom>
      </xdr:spPr>
    </xdr:pic>
    <xdr:clientData/>
  </xdr:oneCellAnchor>
  <xdr:oneCellAnchor>
    <xdr:from>
      <xdr:col>9</xdr:col>
      <xdr:colOff>380365</xdr:colOff>
      <xdr:row>119</xdr:row>
      <xdr:rowOff>0</xdr:rowOff>
    </xdr:from>
    <xdr:ext cx="213360" cy="1012825"/>
    <xdr:pic>
      <xdr:nvPicPr>
        <xdr:cNvPr id="48" name="图片 1"/>
        <xdr:cNvPicPr/>
      </xdr:nvPicPr>
      <xdr:blipFill>
        <a:blip r:embed="rId1"/>
        <a:stretch>
          <a:fillRect/>
        </a:stretch>
      </xdr:blipFill>
      <xdr:spPr>
        <a:xfrm>
          <a:off x="8863965" y="256425700"/>
          <a:ext cx="213360" cy="1012825"/>
        </a:xfrm>
        <a:prstGeom prst="rect">
          <a:avLst/>
        </a:prstGeom>
      </xdr:spPr>
    </xdr:pic>
    <xdr:clientData/>
  </xdr:oneCellAnchor>
  <xdr:oneCellAnchor>
    <xdr:from>
      <xdr:col>11</xdr:col>
      <xdr:colOff>380365</xdr:colOff>
      <xdr:row>37</xdr:row>
      <xdr:rowOff>0</xdr:rowOff>
    </xdr:from>
    <xdr:ext cx="213360" cy="1012825"/>
    <xdr:pic>
      <xdr:nvPicPr>
        <xdr:cNvPr id="49" name="图片 1"/>
        <xdr:cNvPicPr/>
      </xdr:nvPicPr>
      <xdr:blipFill>
        <a:blip r:embed="rId1"/>
        <a:stretch>
          <a:fillRect/>
        </a:stretch>
      </xdr:blipFill>
      <xdr:spPr>
        <a:xfrm>
          <a:off x="12140565" y="72428100"/>
          <a:ext cx="213360" cy="1012825"/>
        </a:xfrm>
        <a:prstGeom prst="rect">
          <a:avLst/>
        </a:prstGeom>
      </xdr:spPr>
    </xdr:pic>
    <xdr:clientData/>
  </xdr:oneCellAnchor>
  <xdr:oneCellAnchor>
    <xdr:from>
      <xdr:col>20</xdr:col>
      <xdr:colOff>0</xdr:colOff>
      <xdr:row>36</xdr:row>
      <xdr:rowOff>0</xdr:rowOff>
    </xdr:from>
    <xdr:ext cx="15875" cy="850265"/>
    <xdr:pic>
      <xdr:nvPicPr>
        <xdr:cNvPr id="50" name="图片 1"/>
        <xdr:cNvPicPr/>
      </xdr:nvPicPr>
      <xdr:blipFill>
        <a:blip r:embed="rId1"/>
        <a:stretch>
          <a:fillRect/>
        </a:stretch>
      </xdr:blipFill>
      <xdr:spPr>
        <a:xfrm>
          <a:off x="17500600" y="70764400"/>
          <a:ext cx="15875" cy="850265"/>
        </a:xfrm>
        <a:prstGeom prst="rect">
          <a:avLst/>
        </a:prstGeom>
      </xdr:spPr>
    </xdr:pic>
    <xdr:clientData/>
  </xdr:oneCellAnchor>
  <xdr:oneCellAnchor>
    <xdr:from>
      <xdr:col>10</xdr:col>
      <xdr:colOff>380054</xdr:colOff>
      <xdr:row>37</xdr:row>
      <xdr:rowOff>0</xdr:rowOff>
    </xdr:from>
    <xdr:ext cx="213995" cy="1010920"/>
    <xdr:pic>
      <xdr:nvPicPr>
        <xdr:cNvPr id="51" name="图片 1"/>
        <xdr:cNvPicPr/>
      </xdr:nvPicPr>
      <xdr:blipFill>
        <a:blip r:embed="rId1"/>
        <a:stretch>
          <a:fillRect/>
        </a:stretch>
      </xdr:blipFill>
      <xdr:spPr>
        <a:xfrm>
          <a:off x="11085830" y="72428100"/>
          <a:ext cx="213995" cy="1010920"/>
        </a:xfrm>
        <a:prstGeom prst="rect">
          <a:avLst/>
        </a:prstGeom>
      </xdr:spPr>
    </xdr:pic>
    <xdr:clientData/>
  </xdr:oneCellAnchor>
  <xdr:oneCellAnchor>
    <xdr:from>
      <xdr:col>20</xdr:col>
      <xdr:colOff>0</xdr:colOff>
      <xdr:row>37</xdr:row>
      <xdr:rowOff>0</xdr:rowOff>
    </xdr:from>
    <xdr:ext cx="15875" cy="846455"/>
    <xdr:pic>
      <xdr:nvPicPr>
        <xdr:cNvPr id="52" name="图片 1"/>
        <xdr:cNvPicPr/>
      </xdr:nvPicPr>
      <xdr:blipFill>
        <a:blip r:embed="rId1"/>
        <a:stretch>
          <a:fillRect/>
        </a:stretch>
      </xdr:blipFill>
      <xdr:spPr>
        <a:xfrm>
          <a:off x="17500600" y="72428100"/>
          <a:ext cx="15875" cy="846455"/>
        </a:xfrm>
        <a:prstGeom prst="rect">
          <a:avLst/>
        </a:prstGeom>
      </xdr:spPr>
    </xdr:pic>
    <xdr:clientData/>
  </xdr:oneCellAnchor>
  <xdr:oneCellAnchor>
    <xdr:from>
      <xdr:col>19</xdr:col>
      <xdr:colOff>0</xdr:colOff>
      <xdr:row>37</xdr:row>
      <xdr:rowOff>0</xdr:rowOff>
    </xdr:from>
    <xdr:ext cx="15240" cy="846455"/>
    <xdr:pic>
      <xdr:nvPicPr>
        <xdr:cNvPr id="53" name="图片 1"/>
        <xdr:cNvPicPr/>
      </xdr:nvPicPr>
      <xdr:blipFill>
        <a:blip r:embed="rId1"/>
        <a:stretch>
          <a:fillRect/>
        </a:stretch>
      </xdr:blipFill>
      <xdr:spPr>
        <a:xfrm>
          <a:off x="16802100" y="72428100"/>
          <a:ext cx="15240" cy="846455"/>
        </a:xfrm>
        <a:prstGeom prst="rect">
          <a:avLst/>
        </a:prstGeom>
      </xdr:spPr>
    </xdr:pic>
    <xdr:clientData/>
  </xdr:oneCellAnchor>
  <xdr:oneCellAnchor>
    <xdr:from>
      <xdr:col>20</xdr:col>
      <xdr:colOff>72730</xdr:colOff>
      <xdr:row>37</xdr:row>
      <xdr:rowOff>0</xdr:rowOff>
    </xdr:from>
    <xdr:ext cx="15875" cy="846455"/>
    <xdr:pic>
      <xdr:nvPicPr>
        <xdr:cNvPr id="54" name="图片 1"/>
        <xdr:cNvPicPr/>
      </xdr:nvPicPr>
      <xdr:blipFill>
        <a:blip r:embed="rId1"/>
        <a:stretch>
          <a:fillRect/>
        </a:stretch>
      </xdr:blipFill>
      <xdr:spPr>
        <a:xfrm>
          <a:off x="17572990" y="72428100"/>
          <a:ext cx="15875" cy="846455"/>
        </a:xfrm>
        <a:prstGeom prst="rect">
          <a:avLst/>
        </a:prstGeom>
      </xdr:spPr>
    </xdr:pic>
    <xdr:clientData/>
  </xdr:oneCellAnchor>
  <xdr:oneCellAnchor>
    <xdr:from>
      <xdr:col>12</xdr:col>
      <xdr:colOff>380356</xdr:colOff>
      <xdr:row>37</xdr:row>
      <xdr:rowOff>0</xdr:rowOff>
    </xdr:from>
    <xdr:ext cx="217170" cy="810895"/>
    <xdr:pic>
      <xdr:nvPicPr>
        <xdr:cNvPr id="55" name="图片 1"/>
        <xdr:cNvPicPr/>
      </xdr:nvPicPr>
      <xdr:blipFill>
        <a:blip r:embed="rId1"/>
        <a:stretch>
          <a:fillRect/>
        </a:stretch>
      </xdr:blipFill>
      <xdr:spPr>
        <a:xfrm>
          <a:off x="12736830" y="72428100"/>
          <a:ext cx="217170" cy="810895"/>
        </a:xfrm>
        <a:prstGeom prst="rect">
          <a:avLst/>
        </a:prstGeom>
      </xdr:spPr>
    </xdr:pic>
    <xdr:clientData/>
  </xdr:oneCellAnchor>
  <xdr:oneCellAnchor>
    <xdr:from>
      <xdr:col>20</xdr:col>
      <xdr:colOff>0</xdr:colOff>
      <xdr:row>37</xdr:row>
      <xdr:rowOff>0</xdr:rowOff>
    </xdr:from>
    <xdr:ext cx="15875" cy="840105"/>
    <xdr:pic>
      <xdr:nvPicPr>
        <xdr:cNvPr id="56" name="图片 1"/>
        <xdr:cNvPicPr/>
      </xdr:nvPicPr>
      <xdr:blipFill>
        <a:blip r:embed="rId1"/>
        <a:stretch>
          <a:fillRect/>
        </a:stretch>
      </xdr:blipFill>
      <xdr:spPr>
        <a:xfrm>
          <a:off x="17500600" y="72428100"/>
          <a:ext cx="15875" cy="840105"/>
        </a:xfrm>
        <a:prstGeom prst="rect">
          <a:avLst/>
        </a:prstGeom>
      </xdr:spPr>
    </xdr:pic>
    <xdr:clientData/>
  </xdr:oneCellAnchor>
  <xdr:oneCellAnchor>
    <xdr:from>
      <xdr:col>19</xdr:col>
      <xdr:colOff>0</xdr:colOff>
      <xdr:row>37</xdr:row>
      <xdr:rowOff>0</xdr:rowOff>
    </xdr:from>
    <xdr:ext cx="15240" cy="840105"/>
    <xdr:pic>
      <xdr:nvPicPr>
        <xdr:cNvPr id="57" name="图片 1"/>
        <xdr:cNvPicPr/>
      </xdr:nvPicPr>
      <xdr:blipFill>
        <a:blip r:embed="rId1"/>
        <a:stretch>
          <a:fillRect/>
        </a:stretch>
      </xdr:blipFill>
      <xdr:spPr>
        <a:xfrm>
          <a:off x="16802100" y="72428100"/>
          <a:ext cx="15240" cy="840105"/>
        </a:xfrm>
        <a:prstGeom prst="rect">
          <a:avLst/>
        </a:prstGeom>
      </xdr:spPr>
    </xdr:pic>
    <xdr:clientData/>
  </xdr:oneCellAnchor>
  <xdr:oneCellAnchor>
    <xdr:from>
      <xdr:col>20</xdr:col>
      <xdr:colOff>72730</xdr:colOff>
      <xdr:row>37</xdr:row>
      <xdr:rowOff>0</xdr:rowOff>
    </xdr:from>
    <xdr:ext cx="15875" cy="840105"/>
    <xdr:pic>
      <xdr:nvPicPr>
        <xdr:cNvPr id="58" name="图片 1"/>
        <xdr:cNvPicPr/>
      </xdr:nvPicPr>
      <xdr:blipFill>
        <a:blip r:embed="rId1"/>
        <a:stretch>
          <a:fillRect/>
        </a:stretch>
      </xdr:blipFill>
      <xdr:spPr>
        <a:xfrm>
          <a:off x="17572990" y="72428100"/>
          <a:ext cx="15875" cy="840105"/>
        </a:xfrm>
        <a:prstGeom prst="rect">
          <a:avLst/>
        </a:prstGeom>
      </xdr:spPr>
    </xdr:pic>
    <xdr:clientData/>
  </xdr:oneCellAnchor>
  <xdr:oneCellAnchor>
    <xdr:from>
      <xdr:col>12</xdr:col>
      <xdr:colOff>380356</xdr:colOff>
      <xdr:row>37</xdr:row>
      <xdr:rowOff>0</xdr:rowOff>
    </xdr:from>
    <xdr:ext cx="217170" cy="806450"/>
    <xdr:pic>
      <xdr:nvPicPr>
        <xdr:cNvPr id="60" name="图片 1"/>
        <xdr:cNvPicPr/>
      </xdr:nvPicPr>
      <xdr:blipFill>
        <a:blip r:embed="rId1"/>
        <a:stretch>
          <a:fillRect/>
        </a:stretch>
      </xdr:blipFill>
      <xdr:spPr>
        <a:xfrm>
          <a:off x="12736830" y="72428100"/>
          <a:ext cx="217170" cy="806450"/>
        </a:xfrm>
        <a:prstGeom prst="rect">
          <a:avLst/>
        </a:prstGeom>
      </xdr:spPr>
    </xdr:pic>
    <xdr:clientData/>
  </xdr:oneCellAnchor>
  <xdr:oneCellAnchor>
    <xdr:from>
      <xdr:col>10</xdr:col>
      <xdr:colOff>379468</xdr:colOff>
      <xdr:row>41</xdr:row>
      <xdr:rowOff>0</xdr:rowOff>
    </xdr:from>
    <xdr:ext cx="222250" cy="1012190"/>
    <xdr:pic>
      <xdr:nvPicPr>
        <xdr:cNvPr id="62" name="图片 1"/>
        <xdr:cNvPicPr/>
      </xdr:nvPicPr>
      <xdr:blipFill>
        <a:blip r:embed="rId1"/>
        <a:stretch>
          <a:fillRect/>
        </a:stretch>
      </xdr:blipFill>
      <xdr:spPr>
        <a:xfrm>
          <a:off x="11085195" y="80454500"/>
          <a:ext cx="222250" cy="1012190"/>
        </a:xfrm>
        <a:prstGeom prst="rect">
          <a:avLst/>
        </a:prstGeom>
      </xdr:spPr>
    </xdr:pic>
    <xdr:clientData/>
  </xdr:oneCellAnchor>
  <xdr:oneCellAnchor>
    <xdr:from>
      <xdr:col>20</xdr:col>
      <xdr:colOff>72203</xdr:colOff>
      <xdr:row>41</xdr:row>
      <xdr:rowOff>0</xdr:rowOff>
    </xdr:from>
    <xdr:ext cx="15240" cy="848995"/>
    <xdr:pic>
      <xdr:nvPicPr>
        <xdr:cNvPr id="63" name="图片 1"/>
        <xdr:cNvPicPr/>
      </xdr:nvPicPr>
      <xdr:blipFill>
        <a:blip r:embed="rId1"/>
        <a:stretch>
          <a:fillRect/>
        </a:stretch>
      </xdr:blipFill>
      <xdr:spPr>
        <a:xfrm>
          <a:off x="17572355" y="80454500"/>
          <a:ext cx="15240" cy="848995"/>
        </a:xfrm>
        <a:prstGeom prst="rect">
          <a:avLst/>
        </a:prstGeom>
      </xdr:spPr>
    </xdr:pic>
    <xdr:clientData/>
  </xdr:oneCellAnchor>
  <xdr:oneCellAnchor>
    <xdr:from>
      <xdr:col>19</xdr:col>
      <xdr:colOff>0</xdr:colOff>
      <xdr:row>41</xdr:row>
      <xdr:rowOff>0</xdr:rowOff>
    </xdr:from>
    <xdr:ext cx="17145" cy="848995"/>
    <xdr:pic>
      <xdr:nvPicPr>
        <xdr:cNvPr id="64" name="图片 1"/>
        <xdr:cNvPicPr/>
      </xdr:nvPicPr>
      <xdr:blipFill>
        <a:blip r:embed="rId1"/>
        <a:stretch>
          <a:fillRect/>
        </a:stretch>
      </xdr:blipFill>
      <xdr:spPr>
        <a:xfrm>
          <a:off x="16802100" y="80454500"/>
          <a:ext cx="17145" cy="848995"/>
        </a:xfrm>
        <a:prstGeom prst="rect">
          <a:avLst/>
        </a:prstGeom>
      </xdr:spPr>
    </xdr:pic>
    <xdr:clientData/>
  </xdr:oneCellAnchor>
  <xdr:oneCellAnchor>
    <xdr:from>
      <xdr:col>9</xdr:col>
      <xdr:colOff>66675</xdr:colOff>
      <xdr:row>143</xdr:row>
      <xdr:rowOff>0</xdr:rowOff>
    </xdr:from>
    <xdr:ext cx="1009650" cy="14605"/>
    <xdr:pic>
      <xdr:nvPicPr>
        <xdr:cNvPr id="66" name="图片 1"/>
        <xdr:cNvPicPr/>
      </xdr:nvPicPr>
      <xdr:blipFill>
        <a:blip r:embed="rId1"/>
        <a:stretch>
          <a:fillRect/>
        </a:stretch>
      </xdr:blipFill>
      <xdr:spPr>
        <a:xfrm rot="5400000">
          <a:off x="9047480" y="303667160"/>
          <a:ext cx="14605" cy="1009650"/>
        </a:xfrm>
        <a:prstGeom prst="rect">
          <a:avLst/>
        </a:prstGeom>
      </xdr:spPr>
    </xdr:pic>
    <xdr:clientData/>
  </xdr:oneCellAnchor>
  <xdr:oneCellAnchor>
    <xdr:from>
      <xdr:col>20</xdr:col>
      <xdr:colOff>0</xdr:colOff>
      <xdr:row>143</xdr:row>
      <xdr:rowOff>0</xdr:rowOff>
    </xdr:from>
    <xdr:ext cx="15875" cy="846455"/>
    <xdr:pic>
      <xdr:nvPicPr>
        <xdr:cNvPr id="67" name="图片 1"/>
        <xdr:cNvPicPr/>
      </xdr:nvPicPr>
      <xdr:blipFill>
        <a:blip r:embed="rId1"/>
        <a:stretch>
          <a:fillRect/>
        </a:stretch>
      </xdr:blipFill>
      <xdr:spPr>
        <a:xfrm>
          <a:off x="17500600" y="304165000"/>
          <a:ext cx="15875" cy="846455"/>
        </a:xfrm>
        <a:prstGeom prst="rect">
          <a:avLst/>
        </a:prstGeom>
      </xdr:spPr>
    </xdr:pic>
    <xdr:clientData/>
  </xdr:oneCellAnchor>
  <xdr:oneCellAnchor>
    <xdr:from>
      <xdr:col>19</xdr:col>
      <xdr:colOff>0</xdr:colOff>
      <xdr:row>143</xdr:row>
      <xdr:rowOff>0</xdr:rowOff>
    </xdr:from>
    <xdr:ext cx="15240" cy="846455"/>
    <xdr:pic>
      <xdr:nvPicPr>
        <xdr:cNvPr id="68" name="图片 1"/>
        <xdr:cNvPicPr/>
      </xdr:nvPicPr>
      <xdr:blipFill>
        <a:blip r:embed="rId1"/>
        <a:stretch>
          <a:fillRect/>
        </a:stretch>
      </xdr:blipFill>
      <xdr:spPr>
        <a:xfrm>
          <a:off x="16802100" y="304165000"/>
          <a:ext cx="15240" cy="846455"/>
        </a:xfrm>
        <a:prstGeom prst="rect">
          <a:avLst/>
        </a:prstGeom>
      </xdr:spPr>
    </xdr:pic>
    <xdr:clientData/>
  </xdr:oneCellAnchor>
  <xdr:oneCellAnchor>
    <xdr:from>
      <xdr:col>20</xdr:col>
      <xdr:colOff>72730</xdr:colOff>
      <xdr:row>143</xdr:row>
      <xdr:rowOff>0</xdr:rowOff>
    </xdr:from>
    <xdr:ext cx="15875" cy="846455"/>
    <xdr:pic>
      <xdr:nvPicPr>
        <xdr:cNvPr id="69" name="图片 1"/>
        <xdr:cNvPicPr/>
      </xdr:nvPicPr>
      <xdr:blipFill>
        <a:blip r:embed="rId1"/>
        <a:stretch>
          <a:fillRect/>
        </a:stretch>
      </xdr:blipFill>
      <xdr:spPr>
        <a:xfrm>
          <a:off x="17572990" y="304165000"/>
          <a:ext cx="15875" cy="846455"/>
        </a:xfrm>
        <a:prstGeom prst="rect">
          <a:avLst/>
        </a:prstGeom>
      </xdr:spPr>
    </xdr:pic>
    <xdr:clientData/>
  </xdr:oneCellAnchor>
  <xdr:oneCellAnchor>
    <xdr:from>
      <xdr:col>18</xdr:col>
      <xdr:colOff>0</xdr:colOff>
      <xdr:row>119</xdr:row>
      <xdr:rowOff>0</xdr:rowOff>
    </xdr:from>
    <xdr:ext cx="15875" cy="850265"/>
    <xdr:pic>
      <xdr:nvPicPr>
        <xdr:cNvPr id="70" name="图片 1"/>
        <xdr:cNvPicPr/>
      </xdr:nvPicPr>
      <xdr:blipFill>
        <a:blip r:embed="rId1"/>
        <a:stretch>
          <a:fillRect/>
        </a:stretch>
      </xdr:blipFill>
      <xdr:spPr>
        <a:xfrm>
          <a:off x="16027400" y="256425700"/>
          <a:ext cx="15875" cy="850265"/>
        </a:xfrm>
        <a:prstGeom prst="rect">
          <a:avLst/>
        </a:prstGeom>
      </xdr:spPr>
    </xdr:pic>
    <xdr:clientData/>
  </xdr:oneCellAnchor>
  <xdr:oneCellAnchor>
    <xdr:from>
      <xdr:col>12</xdr:col>
      <xdr:colOff>380356</xdr:colOff>
      <xdr:row>143</xdr:row>
      <xdr:rowOff>0</xdr:rowOff>
    </xdr:from>
    <xdr:ext cx="217170" cy="810895"/>
    <xdr:pic>
      <xdr:nvPicPr>
        <xdr:cNvPr id="71" name="图片 1"/>
        <xdr:cNvPicPr/>
      </xdr:nvPicPr>
      <xdr:blipFill>
        <a:blip r:embed="rId1"/>
        <a:stretch>
          <a:fillRect/>
        </a:stretch>
      </xdr:blipFill>
      <xdr:spPr>
        <a:xfrm>
          <a:off x="12736830" y="304165000"/>
          <a:ext cx="217170" cy="810895"/>
        </a:xfrm>
        <a:prstGeom prst="rect">
          <a:avLst/>
        </a:prstGeom>
      </xdr:spPr>
    </xdr:pic>
    <xdr:clientData/>
  </xdr:oneCellAnchor>
  <xdr:oneCellAnchor>
    <xdr:from>
      <xdr:col>20</xdr:col>
      <xdr:colOff>0</xdr:colOff>
      <xdr:row>143</xdr:row>
      <xdr:rowOff>0</xdr:rowOff>
    </xdr:from>
    <xdr:ext cx="15875" cy="840105"/>
    <xdr:pic>
      <xdr:nvPicPr>
        <xdr:cNvPr id="72" name="图片 1"/>
        <xdr:cNvPicPr/>
      </xdr:nvPicPr>
      <xdr:blipFill>
        <a:blip r:embed="rId1"/>
        <a:stretch>
          <a:fillRect/>
        </a:stretch>
      </xdr:blipFill>
      <xdr:spPr>
        <a:xfrm>
          <a:off x="17500600" y="304165000"/>
          <a:ext cx="15875" cy="840105"/>
        </a:xfrm>
        <a:prstGeom prst="rect">
          <a:avLst/>
        </a:prstGeom>
      </xdr:spPr>
    </xdr:pic>
    <xdr:clientData/>
  </xdr:oneCellAnchor>
  <xdr:oneCellAnchor>
    <xdr:from>
      <xdr:col>19</xdr:col>
      <xdr:colOff>0</xdr:colOff>
      <xdr:row>143</xdr:row>
      <xdr:rowOff>0</xdr:rowOff>
    </xdr:from>
    <xdr:ext cx="15240" cy="840105"/>
    <xdr:pic>
      <xdr:nvPicPr>
        <xdr:cNvPr id="73" name="图片 1"/>
        <xdr:cNvPicPr/>
      </xdr:nvPicPr>
      <xdr:blipFill>
        <a:blip r:embed="rId1"/>
        <a:stretch>
          <a:fillRect/>
        </a:stretch>
      </xdr:blipFill>
      <xdr:spPr>
        <a:xfrm>
          <a:off x="16802100" y="304165000"/>
          <a:ext cx="15240" cy="840105"/>
        </a:xfrm>
        <a:prstGeom prst="rect">
          <a:avLst/>
        </a:prstGeom>
      </xdr:spPr>
    </xdr:pic>
    <xdr:clientData/>
  </xdr:oneCellAnchor>
  <xdr:oneCellAnchor>
    <xdr:from>
      <xdr:col>20</xdr:col>
      <xdr:colOff>72730</xdr:colOff>
      <xdr:row>143</xdr:row>
      <xdr:rowOff>0</xdr:rowOff>
    </xdr:from>
    <xdr:ext cx="15875" cy="840105"/>
    <xdr:pic>
      <xdr:nvPicPr>
        <xdr:cNvPr id="74" name="图片 1"/>
        <xdr:cNvPicPr/>
      </xdr:nvPicPr>
      <xdr:blipFill>
        <a:blip r:embed="rId1"/>
        <a:stretch>
          <a:fillRect/>
        </a:stretch>
      </xdr:blipFill>
      <xdr:spPr>
        <a:xfrm>
          <a:off x="17572990" y="304165000"/>
          <a:ext cx="15875" cy="840105"/>
        </a:xfrm>
        <a:prstGeom prst="rect">
          <a:avLst/>
        </a:prstGeom>
      </xdr:spPr>
    </xdr:pic>
    <xdr:clientData/>
  </xdr:oneCellAnchor>
  <xdr:oneCellAnchor>
    <xdr:from>
      <xdr:col>12</xdr:col>
      <xdr:colOff>380356</xdr:colOff>
      <xdr:row>143</xdr:row>
      <xdr:rowOff>0</xdr:rowOff>
    </xdr:from>
    <xdr:ext cx="217170" cy="806450"/>
    <xdr:pic>
      <xdr:nvPicPr>
        <xdr:cNvPr id="75" name="图片 1"/>
        <xdr:cNvPicPr/>
      </xdr:nvPicPr>
      <xdr:blipFill>
        <a:blip r:embed="rId1"/>
        <a:stretch>
          <a:fillRect/>
        </a:stretch>
      </xdr:blipFill>
      <xdr:spPr>
        <a:xfrm>
          <a:off x="12736830" y="304165000"/>
          <a:ext cx="217170" cy="806450"/>
        </a:xfrm>
        <a:prstGeom prst="rect">
          <a:avLst/>
        </a:prstGeom>
      </xdr:spPr>
    </xdr:pic>
    <xdr:clientData/>
  </xdr:oneCellAnchor>
  <xdr:oneCellAnchor>
    <xdr:from>
      <xdr:col>16</xdr:col>
      <xdr:colOff>380365</xdr:colOff>
      <xdr:row>92</xdr:row>
      <xdr:rowOff>0</xdr:rowOff>
    </xdr:from>
    <xdr:ext cx="213360" cy="814705"/>
    <xdr:pic>
      <xdr:nvPicPr>
        <xdr:cNvPr id="76" name="图片 1"/>
        <xdr:cNvPicPr/>
      </xdr:nvPicPr>
      <xdr:blipFill>
        <a:blip r:embed="rId1"/>
        <a:stretch>
          <a:fillRect/>
        </a:stretch>
      </xdr:blipFill>
      <xdr:spPr>
        <a:xfrm>
          <a:off x="15150465" y="192938400"/>
          <a:ext cx="213360" cy="814705"/>
        </a:xfrm>
        <a:prstGeom prst="rect">
          <a:avLst/>
        </a:prstGeom>
      </xdr:spPr>
    </xdr:pic>
    <xdr:clientData/>
  </xdr:oneCellAnchor>
  <xdr:oneCellAnchor>
    <xdr:from>
      <xdr:col>15</xdr:col>
      <xdr:colOff>380365</xdr:colOff>
      <xdr:row>92</xdr:row>
      <xdr:rowOff>0</xdr:rowOff>
    </xdr:from>
    <xdr:ext cx="213360" cy="1012825"/>
    <xdr:pic>
      <xdr:nvPicPr>
        <xdr:cNvPr id="77" name="图片 1"/>
        <xdr:cNvPicPr/>
      </xdr:nvPicPr>
      <xdr:blipFill>
        <a:blip r:embed="rId1"/>
        <a:stretch>
          <a:fillRect/>
        </a:stretch>
      </xdr:blipFill>
      <xdr:spPr>
        <a:xfrm>
          <a:off x="14591665" y="192938400"/>
          <a:ext cx="213360" cy="1012825"/>
        </a:xfrm>
        <a:prstGeom prst="rect">
          <a:avLst/>
        </a:prstGeom>
      </xdr:spPr>
    </xdr:pic>
    <xdr:clientData/>
  </xdr:oneCellAnchor>
  <xdr:oneCellAnchor>
    <xdr:from>
      <xdr:col>16</xdr:col>
      <xdr:colOff>380365</xdr:colOff>
      <xdr:row>92</xdr:row>
      <xdr:rowOff>0</xdr:rowOff>
    </xdr:from>
    <xdr:ext cx="213360" cy="1012825"/>
    <xdr:pic>
      <xdr:nvPicPr>
        <xdr:cNvPr id="78" name="图片 1"/>
        <xdr:cNvPicPr/>
      </xdr:nvPicPr>
      <xdr:blipFill>
        <a:blip r:embed="rId1"/>
        <a:stretch>
          <a:fillRect/>
        </a:stretch>
      </xdr:blipFill>
      <xdr:spPr>
        <a:xfrm>
          <a:off x="15150465" y="192938400"/>
          <a:ext cx="213360" cy="1012825"/>
        </a:xfrm>
        <a:prstGeom prst="rect">
          <a:avLst/>
        </a:prstGeom>
      </xdr:spPr>
    </xdr:pic>
    <xdr:clientData/>
  </xdr:oneCellAnchor>
  <xdr:oneCellAnchor>
    <xdr:from>
      <xdr:col>19</xdr:col>
      <xdr:colOff>73025</xdr:colOff>
      <xdr:row>119</xdr:row>
      <xdr:rowOff>0</xdr:rowOff>
    </xdr:from>
    <xdr:ext cx="15875" cy="850265"/>
    <xdr:pic>
      <xdr:nvPicPr>
        <xdr:cNvPr id="81" name="图片 1"/>
        <xdr:cNvPicPr/>
      </xdr:nvPicPr>
      <xdr:blipFill>
        <a:blip r:embed="rId1"/>
        <a:stretch>
          <a:fillRect/>
        </a:stretch>
      </xdr:blipFill>
      <xdr:spPr>
        <a:xfrm>
          <a:off x="16875125" y="256425700"/>
          <a:ext cx="15875" cy="850265"/>
        </a:xfrm>
        <a:prstGeom prst="rect">
          <a:avLst/>
        </a:prstGeom>
      </xdr:spPr>
    </xdr:pic>
    <xdr:clientData/>
  </xdr:oneCellAnchor>
  <xdr:oneCellAnchor>
    <xdr:from>
      <xdr:col>7</xdr:col>
      <xdr:colOff>66120</xdr:colOff>
      <xdr:row>92</xdr:row>
      <xdr:rowOff>0</xdr:rowOff>
    </xdr:from>
    <xdr:ext cx="953770" cy="12065"/>
    <xdr:pic>
      <xdr:nvPicPr>
        <xdr:cNvPr id="91" name="图片 1"/>
        <xdr:cNvPicPr/>
      </xdr:nvPicPr>
      <xdr:blipFill>
        <a:blip r:embed="rId1"/>
        <a:stretch>
          <a:fillRect/>
        </a:stretch>
      </xdr:blipFill>
      <xdr:spPr>
        <a:xfrm rot="5400000">
          <a:off x="7521575" y="192467230"/>
          <a:ext cx="12065" cy="953770"/>
        </a:xfrm>
        <a:prstGeom prst="rect">
          <a:avLst/>
        </a:prstGeom>
      </xdr:spPr>
    </xdr:pic>
    <xdr:clientData/>
  </xdr:oneCellAnchor>
  <xdr:oneCellAnchor>
    <xdr:from>
      <xdr:col>11</xdr:col>
      <xdr:colOff>380365</xdr:colOff>
      <xdr:row>119</xdr:row>
      <xdr:rowOff>0</xdr:rowOff>
    </xdr:from>
    <xdr:ext cx="213360" cy="814705"/>
    <xdr:pic>
      <xdr:nvPicPr>
        <xdr:cNvPr id="92" name="图片 1"/>
        <xdr:cNvPicPr/>
      </xdr:nvPicPr>
      <xdr:blipFill>
        <a:blip r:embed="rId1"/>
        <a:stretch>
          <a:fillRect/>
        </a:stretch>
      </xdr:blipFill>
      <xdr:spPr>
        <a:xfrm>
          <a:off x="12140565" y="256425700"/>
          <a:ext cx="213360" cy="814705"/>
        </a:xfrm>
        <a:prstGeom prst="rect">
          <a:avLst/>
        </a:prstGeom>
      </xdr:spPr>
    </xdr:pic>
    <xdr:clientData/>
  </xdr:oneCellAnchor>
  <xdr:oneCellAnchor>
    <xdr:from>
      <xdr:col>15</xdr:col>
      <xdr:colOff>380356</xdr:colOff>
      <xdr:row>92</xdr:row>
      <xdr:rowOff>0</xdr:rowOff>
    </xdr:from>
    <xdr:ext cx="217170" cy="808355"/>
    <xdr:pic>
      <xdr:nvPicPr>
        <xdr:cNvPr id="93" name="图片 1"/>
        <xdr:cNvPicPr/>
      </xdr:nvPicPr>
      <xdr:blipFill>
        <a:blip r:embed="rId1"/>
        <a:stretch>
          <a:fillRect/>
        </a:stretch>
      </xdr:blipFill>
      <xdr:spPr>
        <a:xfrm>
          <a:off x="14591030" y="192938400"/>
          <a:ext cx="217170" cy="808355"/>
        </a:xfrm>
        <a:prstGeom prst="rect">
          <a:avLst/>
        </a:prstGeom>
      </xdr:spPr>
    </xdr:pic>
    <xdr:clientData/>
  </xdr:oneCellAnchor>
  <xdr:oneCellAnchor>
    <xdr:from>
      <xdr:col>13</xdr:col>
      <xdr:colOff>380054</xdr:colOff>
      <xdr:row>92</xdr:row>
      <xdr:rowOff>0</xdr:rowOff>
    </xdr:from>
    <xdr:ext cx="212090" cy="1007110"/>
    <xdr:pic>
      <xdr:nvPicPr>
        <xdr:cNvPr id="95" name="图片 1"/>
        <xdr:cNvPicPr/>
      </xdr:nvPicPr>
      <xdr:blipFill>
        <a:blip r:embed="rId1"/>
        <a:stretch>
          <a:fillRect/>
        </a:stretch>
      </xdr:blipFill>
      <xdr:spPr>
        <a:xfrm>
          <a:off x="13359130" y="192938400"/>
          <a:ext cx="212090" cy="1007110"/>
        </a:xfrm>
        <a:prstGeom prst="rect">
          <a:avLst/>
        </a:prstGeom>
      </xdr:spPr>
    </xdr:pic>
    <xdr:clientData/>
  </xdr:oneCellAnchor>
  <xdr:oneCellAnchor>
    <xdr:from>
      <xdr:col>13</xdr:col>
      <xdr:colOff>380054</xdr:colOff>
      <xdr:row>92</xdr:row>
      <xdr:rowOff>0</xdr:rowOff>
    </xdr:from>
    <xdr:ext cx="214012" cy="1007368"/>
    <xdr:pic>
      <xdr:nvPicPr>
        <xdr:cNvPr id="98" name="图片 1"/>
        <xdr:cNvPicPr/>
      </xdr:nvPicPr>
      <xdr:blipFill>
        <a:blip r:embed="rId1"/>
        <a:stretch>
          <a:fillRect/>
        </a:stretch>
      </xdr:blipFill>
      <xdr:spPr>
        <a:xfrm>
          <a:off x="13359130" y="192938400"/>
          <a:ext cx="213995" cy="1007110"/>
        </a:xfrm>
        <a:prstGeom prst="rect">
          <a:avLst/>
        </a:prstGeom>
      </xdr:spPr>
    </xdr:pic>
    <xdr:clientData/>
  </xdr:oneCellAnchor>
  <xdr:oneCellAnchor>
    <xdr:from>
      <xdr:col>17</xdr:col>
      <xdr:colOff>380365</xdr:colOff>
      <xdr:row>92</xdr:row>
      <xdr:rowOff>0</xdr:rowOff>
    </xdr:from>
    <xdr:ext cx="593725" cy="814705"/>
    <xdr:pic>
      <xdr:nvPicPr>
        <xdr:cNvPr id="105" name="图片 1"/>
        <xdr:cNvPicPr/>
      </xdr:nvPicPr>
      <xdr:blipFill>
        <a:blip r:embed="rId1"/>
        <a:stretch>
          <a:fillRect/>
        </a:stretch>
      </xdr:blipFill>
      <xdr:spPr>
        <a:xfrm>
          <a:off x="15747365" y="192938400"/>
          <a:ext cx="593725" cy="814705"/>
        </a:xfrm>
        <a:prstGeom prst="rect">
          <a:avLst/>
        </a:prstGeom>
      </xdr:spPr>
    </xdr:pic>
    <xdr:clientData/>
  </xdr:oneCellAnchor>
  <xdr:oneCellAnchor>
    <xdr:from>
      <xdr:col>16</xdr:col>
      <xdr:colOff>379468</xdr:colOff>
      <xdr:row>92</xdr:row>
      <xdr:rowOff>0</xdr:rowOff>
    </xdr:from>
    <xdr:ext cx="222250" cy="1010920"/>
    <xdr:pic>
      <xdr:nvPicPr>
        <xdr:cNvPr id="116" name="图片 1"/>
        <xdr:cNvPicPr/>
      </xdr:nvPicPr>
      <xdr:blipFill>
        <a:blip r:embed="rId1"/>
        <a:stretch>
          <a:fillRect/>
        </a:stretch>
      </xdr:blipFill>
      <xdr:spPr>
        <a:xfrm>
          <a:off x="15149195" y="192938400"/>
          <a:ext cx="222250" cy="1010920"/>
        </a:xfrm>
        <a:prstGeom prst="rect">
          <a:avLst/>
        </a:prstGeom>
      </xdr:spPr>
    </xdr:pic>
    <xdr:clientData/>
  </xdr:oneCellAnchor>
  <xdr:oneCellAnchor>
    <xdr:from>
      <xdr:col>18</xdr:col>
      <xdr:colOff>380365</xdr:colOff>
      <xdr:row>92</xdr:row>
      <xdr:rowOff>0</xdr:rowOff>
    </xdr:from>
    <xdr:ext cx="213360" cy="814705"/>
    <xdr:pic>
      <xdr:nvPicPr>
        <xdr:cNvPr id="121" name="图片 1"/>
        <xdr:cNvPicPr/>
      </xdr:nvPicPr>
      <xdr:blipFill>
        <a:blip r:embed="rId1"/>
        <a:stretch>
          <a:fillRect/>
        </a:stretch>
      </xdr:blipFill>
      <xdr:spPr>
        <a:xfrm>
          <a:off x="16407765" y="192938400"/>
          <a:ext cx="213360" cy="814705"/>
        </a:xfrm>
        <a:prstGeom prst="rect">
          <a:avLst/>
        </a:prstGeom>
      </xdr:spPr>
    </xdr:pic>
    <xdr:clientData/>
  </xdr:oneCellAnchor>
  <xdr:oneCellAnchor>
    <xdr:from>
      <xdr:col>19</xdr:col>
      <xdr:colOff>380365</xdr:colOff>
      <xdr:row>92</xdr:row>
      <xdr:rowOff>0</xdr:rowOff>
    </xdr:from>
    <xdr:ext cx="213360" cy="814705"/>
    <xdr:pic>
      <xdr:nvPicPr>
        <xdr:cNvPr id="122" name="图片 1"/>
        <xdr:cNvPicPr/>
      </xdr:nvPicPr>
      <xdr:blipFill>
        <a:blip r:embed="rId1"/>
        <a:stretch>
          <a:fillRect/>
        </a:stretch>
      </xdr:blipFill>
      <xdr:spPr>
        <a:xfrm>
          <a:off x="17182465" y="192938400"/>
          <a:ext cx="213360" cy="814705"/>
        </a:xfrm>
        <a:prstGeom prst="rect">
          <a:avLst/>
        </a:prstGeom>
      </xdr:spPr>
    </xdr:pic>
    <xdr:clientData/>
  </xdr:oneCellAnchor>
  <xdr:oneCellAnchor>
    <xdr:from>
      <xdr:col>18</xdr:col>
      <xdr:colOff>380365</xdr:colOff>
      <xdr:row>92</xdr:row>
      <xdr:rowOff>0</xdr:rowOff>
    </xdr:from>
    <xdr:ext cx="213360" cy="1012825"/>
    <xdr:pic>
      <xdr:nvPicPr>
        <xdr:cNvPr id="123" name="图片 1"/>
        <xdr:cNvPicPr/>
      </xdr:nvPicPr>
      <xdr:blipFill>
        <a:blip r:embed="rId1"/>
        <a:stretch>
          <a:fillRect/>
        </a:stretch>
      </xdr:blipFill>
      <xdr:spPr>
        <a:xfrm>
          <a:off x="16407765" y="192938400"/>
          <a:ext cx="213360" cy="1012825"/>
        </a:xfrm>
        <a:prstGeom prst="rect">
          <a:avLst/>
        </a:prstGeom>
      </xdr:spPr>
    </xdr:pic>
    <xdr:clientData/>
  </xdr:oneCellAnchor>
  <xdr:oneCellAnchor>
    <xdr:from>
      <xdr:col>10</xdr:col>
      <xdr:colOff>380365</xdr:colOff>
      <xdr:row>92</xdr:row>
      <xdr:rowOff>0</xdr:rowOff>
    </xdr:from>
    <xdr:ext cx="213360" cy="814705"/>
    <xdr:pic>
      <xdr:nvPicPr>
        <xdr:cNvPr id="144" name="图片 1"/>
        <xdr:cNvPicPr/>
      </xdr:nvPicPr>
      <xdr:blipFill>
        <a:blip r:embed="rId1"/>
        <a:stretch>
          <a:fillRect/>
        </a:stretch>
      </xdr:blipFill>
      <xdr:spPr>
        <a:xfrm>
          <a:off x="11086465" y="192938400"/>
          <a:ext cx="213360" cy="814705"/>
        </a:xfrm>
        <a:prstGeom prst="rect">
          <a:avLst/>
        </a:prstGeom>
      </xdr:spPr>
    </xdr:pic>
    <xdr:clientData/>
  </xdr:oneCellAnchor>
  <xdr:oneCellAnchor>
    <xdr:from>
      <xdr:col>10</xdr:col>
      <xdr:colOff>379468</xdr:colOff>
      <xdr:row>92</xdr:row>
      <xdr:rowOff>0</xdr:rowOff>
    </xdr:from>
    <xdr:ext cx="222250" cy="1010920"/>
    <xdr:pic>
      <xdr:nvPicPr>
        <xdr:cNvPr id="155" name="图片 1"/>
        <xdr:cNvPicPr/>
      </xdr:nvPicPr>
      <xdr:blipFill>
        <a:blip r:embed="rId1"/>
        <a:stretch>
          <a:fillRect/>
        </a:stretch>
      </xdr:blipFill>
      <xdr:spPr>
        <a:xfrm>
          <a:off x="11085195" y="192938400"/>
          <a:ext cx="222250" cy="1010920"/>
        </a:xfrm>
        <a:prstGeom prst="rect">
          <a:avLst/>
        </a:prstGeom>
      </xdr:spPr>
    </xdr:pic>
    <xdr:clientData/>
  </xdr:oneCellAnchor>
  <xdr:oneCellAnchor>
    <xdr:from>
      <xdr:col>20</xdr:col>
      <xdr:colOff>380365</xdr:colOff>
      <xdr:row>92</xdr:row>
      <xdr:rowOff>0</xdr:rowOff>
    </xdr:from>
    <xdr:ext cx="213360" cy="814705"/>
    <xdr:pic>
      <xdr:nvPicPr>
        <xdr:cNvPr id="168" name="图片 1"/>
        <xdr:cNvPicPr/>
      </xdr:nvPicPr>
      <xdr:blipFill>
        <a:blip r:embed="rId1"/>
        <a:stretch>
          <a:fillRect/>
        </a:stretch>
      </xdr:blipFill>
      <xdr:spPr>
        <a:xfrm>
          <a:off x="17880965" y="192938400"/>
          <a:ext cx="213360" cy="814705"/>
        </a:xfrm>
        <a:prstGeom prst="rect">
          <a:avLst/>
        </a:prstGeom>
      </xdr:spPr>
    </xdr:pic>
    <xdr:clientData/>
  </xdr:oneCellAnchor>
  <xdr:oneCellAnchor>
    <xdr:from>
      <xdr:col>19</xdr:col>
      <xdr:colOff>380365</xdr:colOff>
      <xdr:row>92</xdr:row>
      <xdr:rowOff>0</xdr:rowOff>
    </xdr:from>
    <xdr:ext cx="213360" cy="1012825"/>
    <xdr:pic>
      <xdr:nvPicPr>
        <xdr:cNvPr id="169" name="图片 1"/>
        <xdr:cNvPicPr/>
      </xdr:nvPicPr>
      <xdr:blipFill>
        <a:blip r:embed="rId1"/>
        <a:stretch>
          <a:fillRect/>
        </a:stretch>
      </xdr:blipFill>
      <xdr:spPr>
        <a:xfrm>
          <a:off x="17182465" y="192938400"/>
          <a:ext cx="213360" cy="1012825"/>
        </a:xfrm>
        <a:prstGeom prst="rect">
          <a:avLst/>
        </a:prstGeom>
      </xdr:spPr>
    </xdr:pic>
    <xdr:clientData/>
  </xdr:oneCellAnchor>
  <xdr:oneCellAnchor>
    <xdr:from>
      <xdr:col>20</xdr:col>
      <xdr:colOff>380365</xdr:colOff>
      <xdr:row>92</xdr:row>
      <xdr:rowOff>0</xdr:rowOff>
    </xdr:from>
    <xdr:ext cx="213360" cy="1012825"/>
    <xdr:pic>
      <xdr:nvPicPr>
        <xdr:cNvPr id="171" name="图片 1"/>
        <xdr:cNvPicPr/>
      </xdr:nvPicPr>
      <xdr:blipFill>
        <a:blip r:embed="rId1"/>
        <a:stretch>
          <a:fillRect/>
        </a:stretch>
      </xdr:blipFill>
      <xdr:spPr>
        <a:xfrm>
          <a:off x="17880965" y="192938400"/>
          <a:ext cx="213360" cy="1012825"/>
        </a:xfrm>
        <a:prstGeom prst="rect">
          <a:avLst/>
        </a:prstGeom>
      </xdr:spPr>
    </xdr:pic>
    <xdr:clientData/>
  </xdr:oneCellAnchor>
  <xdr:oneCellAnchor>
    <xdr:from>
      <xdr:col>19</xdr:col>
      <xdr:colOff>355600</xdr:colOff>
      <xdr:row>92</xdr:row>
      <xdr:rowOff>0</xdr:rowOff>
    </xdr:from>
    <xdr:ext cx="217170" cy="808355"/>
    <xdr:pic>
      <xdr:nvPicPr>
        <xdr:cNvPr id="175" name="图片 1"/>
        <xdr:cNvPicPr/>
      </xdr:nvPicPr>
      <xdr:blipFill>
        <a:blip r:embed="rId1"/>
        <a:stretch>
          <a:fillRect/>
        </a:stretch>
      </xdr:blipFill>
      <xdr:spPr>
        <a:xfrm>
          <a:off x="17157700" y="192938400"/>
          <a:ext cx="217170" cy="808355"/>
        </a:xfrm>
        <a:prstGeom prst="rect">
          <a:avLst/>
        </a:prstGeom>
      </xdr:spPr>
    </xdr:pic>
    <xdr:clientData/>
  </xdr:oneCellAnchor>
  <xdr:oneCellAnchor>
    <xdr:from>
      <xdr:col>17</xdr:col>
      <xdr:colOff>380054</xdr:colOff>
      <xdr:row>92</xdr:row>
      <xdr:rowOff>0</xdr:rowOff>
    </xdr:from>
    <xdr:ext cx="594049" cy="1007110"/>
    <xdr:pic>
      <xdr:nvPicPr>
        <xdr:cNvPr id="177" name="图片 1"/>
        <xdr:cNvPicPr/>
      </xdr:nvPicPr>
      <xdr:blipFill>
        <a:blip r:embed="rId1"/>
        <a:stretch>
          <a:fillRect/>
        </a:stretch>
      </xdr:blipFill>
      <xdr:spPr>
        <a:xfrm>
          <a:off x="15746730" y="192938400"/>
          <a:ext cx="594360" cy="1007110"/>
        </a:xfrm>
        <a:prstGeom prst="rect">
          <a:avLst/>
        </a:prstGeom>
      </xdr:spPr>
    </xdr:pic>
    <xdr:clientData/>
  </xdr:oneCellAnchor>
  <xdr:oneCellAnchor>
    <xdr:from>
      <xdr:col>19</xdr:col>
      <xdr:colOff>380356</xdr:colOff>
      <xdr:row>92</xdr:row>
      <xdr:rowOff>0</xdr:rowOff>
    </xdr:from>
    <xdr:ext cx="216544" cy="808732"/>
    <xdr:pic>
      <xdr:nvPicPr>
        <xdr:cNvPr id="178" name="图片 1"/>
        <xdr:cNvPicPr/>
      </xdr:nvPicPr>
      <xdr:blipFill>
        <a:blip r:embed="rId1"/>
        <a:stretch>
          <a:fillRect/>
        </a:stretch>
      </xdr:blipFill>
      <xdr:spPr>
        <a:xfrm>
          <a:off x="17181830" y="192938400"/>
          <a:ext cx="217170" cy="808355"/>
        </a:xfrm>
        <a:prstGeom prst="rect">
          <a:avLst/>
        </a:prstGeom>
      </xdr:spPr>
    </xdr:pic>
    <xdr:clientData/>
  </xdr:oneCellAnchor>
  <xdr:oneCellAnchor>
    <xdr:from>
      <xdr:col>18</xdr:col>
      <xdr:colOff>316230</xdr:colOff>
      <xdr:row>4</xdr:row>
      <xdr:rowOff>636905</xdr:rowOff>
    </xdr:from>
    <xdr:ext cx="213360" cy="1012825"/>
    <xdr:pic>
      <xdr:nvPicPr>
        <xdr:cNvPr id="198" name="图片 1"/>
        <xdr:cNvPicPr/>
      </xdr:nvPicPr>
      <xdr:blipFill>
        <a:blip r:embed="rId1"/>
        <a:stretch>
          <a:fillRect/>
        </a:stretch>
      </xdr:blipFill>
      <xdr:spPr>
        <a:xfrm>
          <a:off x="16343630" y="2313305"/>
          <a:ext cx="213360" cy="1012825"/>
        </a:xfrm>
        <a:prstGeom prst="rect">
          <a:avLst/>
        </a:prstGeom>
      </xdr:spPr>
    </xdr:pic>
    <xdr:clientData/>
  </xdr:oneCellAnchor>
  <xdr:oneCellAnchor>
    <xdr:from>
      <xdr:col>18</xdr:col>
      <xdr:colOff>407670</xdr:colOff>
      <xdr:row>92</xdr:row>
      <xdr:rowOff>485775</xdr:rowOff>
    </xdr:from>
    <xdr:ext cx="213360" cy="6842125"/>
    <xdr:pic>
      <xdr:nvPicPr>
        <xdr:cNvPr id="205" name="图片 1"/>
        <xdr:cNvPicPr/>
      </xdr:nvPicPr>
      <xdr:blipFill>
        <a:blip r:embed="rId1"/>
        <a:stretch>
          <a:fillRect/>
        </a:stretch>
      </xdr:blipFill>
      <xdr:spPr>
        <a:xfrm>
          <a:off x="16435070" y="193424175"/>
          <a:ext cx="213360" cy="6842125"/>
        </a:xfrm>
        <a:prstGeom prst="rect">
          <a:avLst/>
        </a:prstGeom>
      </xdr:spPr>
    </xdr:pic>
    <xdr:clientData/>
  </xdr:oneCellAnchor>
  <xdr:oneCellAnchor>
    <xdr:from>
      <xdr:col>14</xdr:col>
      <xdr:colOff>380365</xdr:colOff>
      <xdr:row>92</xdr:row>
      <xdr:rowOff>0</xdr:rowOff>
    </xdr:from>
    <xdr:ext cx="213360" cy="1012825"/>
    <xdr:pic>
      <xdr:nvPicPr>
        <xdr:cNvPr id="207" name="图片 1"/>
        <xdr:cNvPicPr/>
      </xdr:nvPicPr>
      <xdr:blipFill>
        <a:blip r:embed="rId1"/>
        <a:stretch>
          <a:fillRect/>
        </a:stretch>
      </xdr:blipFill>
      <xdr:spPr>
        <a:xfrm>
          <a:off x="13918565" y="192938400"/>
          <a:ext cx="213360" cy="1012825"/>
        </a:xfrm>
        <a:prstGeom prst="rect">
          <a:avLst/>
        </a:prstGeom>
      </xdr:spPr>
    </xdr:pic>
    <xdr:clientData/>
  </xdr:oneCellAnchor>
  <xdr:oneCellAnchor>
    <xdr:from>
      <xdr:col>14</xdr:col>
      <xdr:colOff>380365</xdr:colOff>
      <xdr:row>92</xdr:row>
      <xdr:rowOff>0</xdr:rowOff>
    </xdr:from>
    <xdr:ext cx="213360" cy="814705"/>
    <xdr:pic>
      <xdr:nvPicPr>
        <xdr:cNvPr id="211" name="图片 1"/>
        <xdr:cNvPicPr/>
      </xdr:nvPicPr>
      <xdr:blipFill>
        <a:blip r:embed="rId1"/>
        <a:stretch>
          <a:fillRect/>
        </a:stretch>
      </xdr:blipFill>
      <xdr:spPr>
        <a:xfrm>
          <a:off x="13918565" y="192938400"/>
          <a:ext cx="213360" cy="814705"/>
        </a:xfrm>
        <a:prstGeom prst="rect">
          <a:avLst/>
        </a:prstGeom>
      </xdr:spPr>
    </xdr:pic>
    <xdr:clientData/>
  </xdr:oneCellAnchor>
  <xdr:oneCellAnchor>
    <xdr:from>
      <xdr:col>13</xdr:col>
      <xdr:colOff>380365</xdr:colOff>
      <xdr:row>92</xdr:row>
      <xdr:rowOff>0</xdr:rowOff>
    </xdr:from>
    <xdr:ext cx="213360" cy="1012825"/>
    <xdr:pic>
      <xdr:nvPicPr>
        <xdr:cNvPr id="215" name="图片 1"/>
        <xdr:cNvPicPr/>
      </xdr:nvPicPr>
      <xdr:blipFill>
        <a:blip r:embed="rId1"/>
        <a:stretch>
          <a:fillRect/>
        </a:stretch>
      </xdr:blipFill>
      <xdr:spPr>
        <a:xfrm>
          <a:off x="13359765" y="192938400"/>
          <a:ext cx="213360" cy="1012825"/>
        </a:xfrm>
        <a:prstGeom prst="rect">
          <a:avLst/>
        </a:prstGeom>
      </xdr:spPr>
    </xdr:pic>
    <xdr:clientData/>
  </xdr:oneCellAnchor>
  <xdr:oneCellAnchor>
    <xdr:from>
      <xdr:col>15</xdr:col>
      <xdr:colOff>380365</xdr:colOff>
      <xdr:row>92</xdr:row>
      <xdr:rowOff>0</xdr:rowOff>
    </xdr:from>
    <xdr:ext cx="213360" cy="814705"/>
    <xdr:pic>
      <xdr:nvPicPr>
        <xdr:cNvPr id="217" name="图片 1"/>
        <xdr:cNvPicPr/>
      </xdr:nvPicPr>
      <xdr:blipFill>
        <a:blip r:embed="rId1"/>
        <a:stretch>
          <a:fillRect/>
        </a:stretch>
      </xdr:blipFill>
      <xdr:spPr>
        <a:xfrm>
          <a:off x="14591665" y="192938400"/>
          <a:ext cx="213360" cy="814705"/>
        </a:xfrm>
        <a:prstGeom prst="rect">
          <a:avLst/>
        </a:prstGeom>
      </xdr:spPr>
    </xdr:pic>
    <xdr:clientData/>
  </xdr:oneCellAnchor>
  <xdr:oneCellAnchor>
    <xdr:from>
      <xdr:col>14</xdr:col>
      <xdr:colOff>379468</xdr:colOff>
      <xdr:row>92</xdr:row>
      <xdr:rowOff>0</xdr:rowOff>
    </xdr:from>
    <xdr:ext cx="222250" cy="1010920"/>
    <xdr:pic>
      <xdr:nvPicPr>
        <xdr:cNvPr id="220" name="图片 1"/>
        <xdr:cNvPicPr/>
      </xdr:nvPicPr>
      <xdr:blipFill>
        <a:blip r:embed="rId1"/>
        <a:stretch>
          <a:fillRect/>
        </a:stretch>
      </xdr:blipFill>
      <xdr:spPr>
        <a:xfrm>
          <a:off x="13917295" y="192938400"/>
          <a:ext cx="222250" cy="1010920"/>
        </a:xfrm>
        <a:prstGeom prst="rect">
          <a:avLst/>
        </a:prstGeom>
      </xdr:spPr>
    </xdr:pic>
    <xdr:clientData/>
  </xdr:oneCellAnchor>
  <xdr:oneCellAnchor>
    <xdr:from>
      <xdr:col>11</xdr:col>
      <xdr:colOff>380365</xdr:colOff>
      <xdr:row>108</xdr:row>
      <xdr:rowOff>0</xdr:rowOff>
    </xdr:from>
    <xdr:ext cx="213360" cy="1012825"/>
    <xdr:pic>
      <xdr:nvPicPr>
        <xdr:cNvPr id="237" name="图片 1"/>
        <xdr:cNvPicPr/>
      </xdr:nvPicPr>
      <xdr:blipFill>
        <a:blip r:embed="rId1"/>
        <a:stretch>
          <a:fillRect/>
        </a:stretch>
      </xdr:blipFill>
      <xdr:spPr>
        <a:xfrm>
          <a:off x="12140565" y="233705400"/>
          <a:ext cx="213360" cy="1012825"/>
        </a:xfrm>
        <a:prstGeom prst="rect">
          <a:avLst/>
        </a:prstGeom>
      </xdr:spPr>
    </xdr:pic>
    <xdr:clientData/>
  </xdr:oneCellAnchor>
  <xdr:oneCellAnchor>
    <xdr:from>
      <xdr:col>16</xdr:col>
      <xdr:colOff>0</xdr:colOff>
      <xdr:row>66</xdr:row>
      <xdr:rowOff>0</xdr:rowOff>
    </xdr:from>
    <xdr:ext cx="228600" cy="228600"/>
    <xdr:pic>
      <xdr:nvPicPr>
        <xdr:cNvPr id="243" name="图片 2"/>
        <xdr:cNvPicPr/>
      </xdr:nvPicPr>
      <xdr:blipFill>
        <a:blip r:embed="rId2"/>
        <a:stretch>
          <a:fillRect/>
        </a:stretch>
      </xdr:blipFill>
      <xdr:spPr>
        <a:xfrm>
          <a:off x="14770100" y="137083800"/>
          <a:ext cx="228600" cy="228600"/>
        </a:xfrm>
        <a:prstGeom prst="rect">
          <a:avLst/>
        </a:prstGeom>
      </xdr:spPr>
    </xdr:pic>
    <xdr:clientData/>
  </xdr:oneCellAnchor>
  <xdr:oneCellAnchor>
    <xdr:from>
      <xdr:col>10</xdr:col>
      <xdr:colOff>379468</xdr:colOff>
      <xdr:row>66</xdr:row>
      <xdr:rowOff>0</xdr:rowOff>
    </xdr:from>
    <xdr:ext cx="222250" cy="1010920"/>
    <xdr:pic>
      <xdr:nvPicPr>
        <xdr:cNvPr id="246" name="图片 1"/>
        <xdr:cNvPicPr/>
      </xdr:nvPicPr>
      <xdr:blipFill>
        <a:blip r:embed="rId1"/>
        <a:stretch>
          <a:fillRect/>
        </a:stretch>
      </xdr:blipFill>
      <xdr:spPr>
        <a:xfrm>
          <a:off x="11085195" y="137083800"/>
          <a:ext cx="222250" cy="1010920"/>
        </a:xfrm>
        <a:prstGeom prst="rect">
          <a:avLst/>
        </a:prstGeom>
      </xdr:spPr>
    </xdr:pic>
    <xdr:clientData/>
  </xdr:oneCellAnchor>
  <xdr:oneCellAnchor>
    <xdr:from>
      <xdr:col>13</xdr:col>
      <xdr:colOff>66675</xdr:colOff>
      <xdr:row>38</xdr:row>
      <xdr:rowOff>0</xdr:rowOff>
    </xdr:from>
    <xdr:ext cx="1343025" cy="14605"/>
    <xdr:pic>
      <xdr:nvPicPr>
        <xdr:cNvPr id="266" name="图片 1"/>
        <xdr:cNvPicPr/>
      </xdr:nvPicPr>
      <xdr:blipFill>
        <a:blip r:embed="rId1"/>
        <a:stretch>
          <a:fillRect/>
        </a:stretch>
      </xdr:blipFill>
      <xdr:spPr>
        <a:xfrm rot="5400000">
          <a:off x="13710285" y="74151490"/>
          <a:ext cx="14605" cy="1343025"/>
        </a:xfrm>
        <a:prstGeom prst="rect">
          <a:avLst/>
        </a:prstGeom>
      </xdr:spPr>
    </xdr:pic>
    <xdr:clientData/>
  </xdr:oneCellAnchor>
  <xdr:oneCellAnchor>
    <xdr:from>
      <xdr:col>14</xdr:col>
      <xdr:colOff>380054</xdr:colOff>
      <xdr:row>38</xdr:row>
      <xdr:rowOff>0</xdr:rowOff>
    </xdr:from>
    <xdr:ext cx="213995" cy="1010920"/>
    <xdr:pic>
      <xdr:nvPicPr>
        <xdr:cNvPr id="267" name="图片 1"/>
        <xdr:cNvPicPr/>
      </xdr:nvPicPr>
      <xdr:blipFill>
        <a:blip r:embed="rId1"/>
        <a:stretch>
          <a:fillRect/>
        </a:stretch>
      </xdr:blipFill>
      <xdr:spPr>
        <a:xfrm>
          <a:off x="13917930" y="74815700"/>
          <a:ext cx="213995" cy="1010920"/>
        </a:xfrm>
        <a:prstGeom prst="rect">
          <a:avLst/>
        </a:prstGeom>
      </xdr:spPr>
    </xdr:pic>
    <xdr:clientData/>
  </xdr:oneCellAnchor>
  <xdr:oneCellAnchor>
    <xdr:from>
      <xdr:col>16</xdr:col>
      <xdr:colOff>380356</xdr:colOff>
      <xdr:row>38</xdr:row>
      <xdr:rowOff>0</xdr:rowOff>
    </xdr:from>
    <xdr:ext cx="216544" cy="810895"/>
    <xdr:pic>
      <xdr:nvPicPr>
        <xdr:cNvPr id="268" name="图片 1"/>
        <xdr:cNvPicPr/>
      </xdr:nvPicPr>
      <xdr:blipFill>
        <a:blip r:embed="rId1"/>
        <a:stretch>
          <a:fillRect/>
        </a:stretch>
      </xdr:blipFill>
      <xdr:spPr>
        <a:xfrm>
          <a:off x="15149830" y="74815700"/>
          <a:ext cx="217170" cy="810895"/>
        </a:xfrm>
        <a:prstGeom prst="rect">
          <a:avLst/>
        </a:prstGeom>
      </xdr:spPr>
    </xdr:pic>
    <xdr:clientData/>
  </xdr:oneCellAnchor>
  <xdr:oneCellAnchor>
    <xdr:from>
      <xdr:col>16</xdr:col>
      <xdr:colOff>380356</xdr:colOff>
      <xdr:row>38</xdr:row>
      <xdr:rowOff>0</xdr:rowOff>
    </xdr:from>
    <xdr:ext cx="216544" cy="806450"/>
    <xdr:pic>
      <xdr:nvPicPr>
        <xdr:cNvPr id="269" name="图片 1"/>
        <xdr:cNvPicPr/>
      </xdr:nvPicPr>
      <xdr:blipFill>
        <a:blip r:embed="rId1"/>
        <a:stretch>
          <a:fillRect/>
        </a:stretch>
      </xdr:blipFill>
      <xdr:spPr>
        <a:xfrm>
          <a:off x="15149830" y="74815700"/>
          <a:ext cx="217170" cy="806450"/>
        </a:xfrm>
        <a:prstGeom prst="rect">
          <a:avLst/>
        </a:prstGeom>
      </xdr:spPr>
    </xdr:pic>
    <xdr:clientData/>
  </xdr:oneCellAnchor>
  <xdr:oneCellAnchor>
    <xdr:from>
      <xdr:col>11</xdr:col>
      <xdr:colOff>66675</xdr:colOff>
      <xdr:row>38</xdr:row>
      <xdr:rowOff>0</xdr:rowOff>
    </xdr:from>
    <xdr:ext cx="1343025" cy="14605"/>
    <xdr:pic>
      <xdr:nvPicPr>
        <xdr:cNvPr id="271" name="图片 1"/>
        <xdr:cNvPicPr/>
      </xdr:nvPicPr>
      <xdr:blipFill>
        <a:blip r:embed="rId1"/>
        <a:stretch>
          <a:fillRect/>
        </a:stretch>
      </xdr:blipFill>
      <xdr:spPr>
        <a:xfrm rot="5400000">
          <a:off x="12491085" y="74151490"/>
          <a:ext cx="14605" cy="1343025"/>
        </a:xfrm>
        <a:prstGeom prst="rect">
          <a:avLst/>
        </a:prstGeom>
      </xdr:spPr>
    </xdr:pic>
    <xdr:clientData/>
  </xdr:oneCellAnchor>
  <xdr:oneCellAnchor>
    <xdr:from>
      <xdr:col>21</xdr:col>
      <xdr:colOff>0</xdr:colOff>
      <xdr:row>38</xdr:row>
      <xdr:rowOff>0</xdr:rowOff>
    </xdr:from>
    <xdr:ext cx="15240" cy="846455"/>
    <xdr:pic>
      <xdr:nvPicPr>
        <xdr:cNvPr id="272" name="图片 1"/>
        <xdr:cNvPicPr/>
      </xdr:nvPicPr>
      <xdr:blipFill>
        <a:blip r:embed="rId1"/>
        <a:stretch>
          <a:fillRect/>
        </a:stretch>
      </xdr:blipFill>
      <xdr:spPr>
        <a:xfrm>
          <a:off x="18262600" y="74815700"/>
          <a:ext cx="15240" cy="846455"/>
        </a:xfrm>
        <a:prstGeom prst="rect">
          <a:avLst/>
        </a:prstGeom>
      </xdr:spPr>
    </xdr:pic>
    <xdr:clientData/>
  </xdr:oneCellAnchor>
  <xdr:oneCellAnchor>
    <xdr:from>
      <xdr:col>14</xdr:col>
      <xdr:colOff>380356</xdr:colOff>
      <xdr:row>38</xdr:row>
      <xdr:rowOff>0</xdr:rowOff>
    </xdr:from>
    <xdr:ext cx="217170" cy="810895"/>
    <xdr:pic>
      <xdr:nvPicPr>
        <xdr:cNvPr id="273" name="图片 1"/>
        <xdr:cNvPicPr/>
      </xdr:nvPicPr>
      <xdr:blipFill>
        <a:blip r:embed="rId1"/>
        <a:stretch>
          <a:fillRect/>
        </a:stretch>
      </xdr:blipFill>
      <xdr:spPr>
        <a:xfrm>
          <a:off x="13917930" y="74815700"/>
          <a:ext cx="217170" cy="810895"/>
        </a:xfrm>
        <a:prstGeom prst="rect">
          <a:avLst/>
        </a:prstGeom>
      </xdr:spPr>
    </xdr:pic>
    <xdr:clientData/>
  </xdr:oneCellAnchor>
  <xdr:oneCellAnchor>
    <xdr:from>
      <xdr:col>21</xdr:col>
      <xdr:colOff>0</xdr:colOff>
      <xdr:row>38</xdr:row>
      <xdr:rowOff>0</xdr:rowOff>
    </xdr:from>
    <xdr:ext cx="15240" cy="840105"/>
    <xdr:pic>
      <xdr:nvPicPr>
        <xdr:cNvPr id="274" name="图片 1"/>
        <xdr:cNvPicPr/>
      </xdr:nvPicPr>
      <xdr:blipFill>
        <a:blip r:embed="rId1"/>
        <a:stretch>
          <a:fillRect/>
        </a:stretch>
      </xdr:blipFill>
      <xdr:spPr>
        <a:xfrm>
          <a:off x="18262600" y="74815700"/>
          <a:ext cx="15240" cy="840105"/>
        </a:xfrm>
        <a:prstGeom prst="rect">
          <a:avLst/>
        </a:prstGeom>
      </xdr:spPr>
    </xdr:pic>
    <xdr:clientData/>
  </xdr:oneCellAnchor>
  <xdr:oneCellAnchor>
    <xdr:from>
      <xdr:col>14</xdr:col>
      <xdr:colOff>380356</xdr:colOff>
      <xdr:row>38</xdr:row>
      <xdr:rowOff>0</xdr:rowOff>
    </xdr:from>
    <xdr:ext cx="217170" cy="806450"/>
    <xdr:pic>
      <xdr:nvPicPr>
        <xdr:cNvPr id="275" name="图片 1"/>
        <xdr:cNvPicPr/>
      </xdr:nvPicPr>
      <xdr:blipFill>
        <a:blip r:embed="rId1"/>
        <a:stretch>
          <a:fillRect/>
        </a:stretch>
      </xdr:blipFill>
      <xdr:spPr>
        <a:xfrm>
          <a:off x="13917930" y="74815700"/>
          <a:ext cx="217170" cy="806450"/>
        </a:xfrm>
        <a:prstGeom prst="rect">
          <a:avLst/>
        </a:prstGeom>
      </xdr:spPr>
    </xdr:pic>
    <xdr:clientData/>
  </xdr:oneCellAnchor>
  <xdr:oneCellAnchor>
    <xdr:from>
      <xdr:col>6</xdr:col>
      <xdr:colOff>65967</xdr:colOff>
      <xdr:row>89</xdr:row>
      <xdr:rowOff>0</xdr:rowOff>
    </xdr:from>
    <xdr:ext cx="1021080" cy="13335"/>
    <xdr:pic>
      <xdr:nvPicPr>
        <xdr:cNvPr id="281" name="图片 1"/>
        <xdr:cNvPicPr/>
      </xdr:nvPicPr>
      <xdr:blipFill>
        <a:blip r:embed="rId1"/>
        <a:stretch>
          <a:fillRect/>
        </a:stretch>
      </xdr:blipFill>
      <xdr:spPr>
        <a:xfrm rot="5400000">
          <a:off x="6881495" y="185601610"/>
          <a:ext cx="13335" cy="1021080"/>
        </a:xfrm>
        <a:prstGeom prst="rect">
          <a:avLst/>
        </a:prstGeom>
      </xdr:spPr>
    </xdr:pic>
    <xdr:clientData/>
  </xdr:oneCellAnchor>
  <xdr:oneCellAnchor>
    <xdr:from>
      <xdr:col>19</xdr:col>
      <xdr:colOff>0</xdr:colOff>
      <xdr:row>38</xdr:row>
      <xdr:rowOff>0</xdr:rowOff>
    </xdr:from>
    <xdr:ext cx="15875" cy="846455"/>
    <xdr:pic>
      <xdr:nvPicPr>
        <xdr:cNvPr id="285" name="图片 1"/>
        <xdr:cNvPicPr/>
      </xdr:nvPicPr>
      <xdr:blipFill>
        <a:blip r:embed="rId1"/>
        <a:stretch>
          <a:fillRect/>
        </a:stretch>
      </xdr:blipFill>
      <xdr:spPr>
        <a:xfrm>
          <a:off x="16802100" y="74815700"/>
          <a:ext cx="15875" cy="846455"/>
        </a:xfrm>
        <a:prstGeom prst="rect">
          <a:avLst/>
        </a:prstGeom>
      </xdr:spPr>
    </xdr:pic>
    <xdr:clientData/>
  </xdr:oneCellAnchor>
  <xdr:oneCellAnchor>
    <xdr:from>
      <xdr:col>19</xdr:col>
      <xdr:colOff>72730</xdr:colOff>
      <xdr:row>38</xdr:row>
      <xdr:rowOff>0</xdr:rowOff>
    </xdr:from>
    <xdr:ext cx="15875" cy="846455"/>
    <xdr:pic>
      <xdr:nvPicPr>
        <xdr:cNvPr id="286" name="图片 1"/>
        <xdr:cNvPicPr/>
      </xdr:nvPicPr>
      <xdr:blipFill>
        <a:blip r:embed="rId1"/>
        <a:stretch>
          <a:fillRect/>
        </a:stretch>
      </xdr:blipFill>
      <xdr:spPr>
        <a:xfrm>
          <a:off x="16874490" y="74815700"/>
          <a:ext cx="15875" cy="846455"/>
        </a:xfrm>
        <a:prstGeom prst="rect">
          <a:avLst/>
        </a:prstGeom>
      </xdr:spPr>
    </xdr:pic>
    <xdr:clientData/>
  </xdr:oneCellAnchor>
  <xdr:oneCellAnchor>
    <xdr:from>
      <xdr:col>19</xdr:col>
      <xdr:colOff>0</xdr:colOff>
      <xdr:row>38</xdr:row>
      <xdr:rowOff>0</xdr:rowOff>
    </xdr:from>
    <xdr:ext cx="15875" cy="840105"/>
    <xdr:pic>
      <xdr:nvPicPr>
        <xdr:cNvPr id="287" name="图片 1"/>
        <xdr:cNvPicPr/>
      </xdr:nvPicPr>
      <xdr:blipFill>
        <a:blip r:embed="rId1"/>
        <a:stretch>
          <a:fillRect/>
        </a:stretch>
      </xdr:blipFill>
      <xdr:spPr>
        <a:xfrm>
          <a:off x="16802100" y="74815700"/>
          <a:ext cx="15875" cy="840105"/>
        </a:xfrm>
        <a:prstGeom prst="rect">
          <a:avLst/>
        </a:prstGeom>
      </xdr:spPr>
    </xdr:pic>
    <xdr:clientData/>
  </xdr:oneCellAnchor>
  <xdr:oneCellAnchor>
    <xdr:from>
      <xdr:col>19</xdr:col>
      <xdr:colOff>72730</xdr:colOff>
      <xdr:row>38</xdr:row>
      <xdr:rowOff>0</xdr:rowOff>
    </xdr:from>
    <xdr:ext cx="15875" cy="840105"/>
    <xdr:pic>
      <xdr:nvPicPr>
        <xdr:cNvPr id="288" name="图片 1"/>
        <xdr:cNvPicPr/>
      </xdr:nvPicPr>
      <xdr:blipFill>
        <a:blip r:embed="rId1"/>
        <a:stretch>
          <a:fillRect/>
        </a:stretch>
      </xdr:blipFill>
      <xdr:spPr>
        <a:xfrm>
          <a:off x="16874490" y="74815700"/>
          <a:ext cx="15875" cy="840105"/>
        </a:xfrm>
        <a:prstGeom prst="rect">
          <a:avLst/>
        </a:prstGeom>
      </xdr:spPr>
    </xdr:pic>
    <xdr:clientData/>
  </xdr:oneCellAnchor>
  <xdr:oneCellAnchor>
    <xdr:from>
      <xdr:col>20</xdr:col>
      <xdr:colOff>0</xdr:colOff>
      <xdr:row>144</xdr:row>
      <xdr:rowOff>0</xdr:rowOff>
    </xdr:from>
    <xdr:ext cx="228600" cy="228600"/>
    <xdr:pic>
      <xdr:nvPicPr>
        <xdr:cNvPr id="297" name="图片 2"/>
        <xdr:cNvPicPr/>
      </xdr:nvPicPr>
      <xdr:blipFill>
        <a:blip r:embed="rId2"/>
        <a:stretch>
          <a:fillRect/>
        </a:stretch>
      </xdr:blipFill>
      <xdr:spPr>
        <a:xfrm>
          <a:off x="17500600" y="305638200"/>
          <a:ext cx="228600" cy="228600"/>
        </a:xfrm>
        <a:prstGeom prst="rect">
          <a:avLst/>
        </a:prstGeom>
      </xdr:spPr>
    </xdr:pic>
    <xdr:clientData/>
  </xdr:oneCellAnchor>
  <xdr:oneCellAnchor>
    <xdr:from>
      <xdr:col>24</xdr:col>
      <xdr:colOff>72203</xdr:colOff>
      <xdr:row>144</xdr:row>
      <xdr:rowOff>0</xdr:rowOff>
    </xdr:from>
    <xdr:ext cx="15240" cy="848995"/>
    <xdr:pic>
      <xdr:nvPicPr>
        <xdr:cNvPr id="298" name="图片 1"/>
        <xdr:cNvPicPr/>
      </xdr:nvPicPr>
      <xdr:blipFill>
        <a:blip r:embed="rId1"/>
        <a:stretch>
          <a:fillRect/>
        </a:stretch>
      </xdr:blipFill>
      <xdr:spPr>
        <a:xfrm>
          <a:off x="20328255" y="305638200"/>
          <a:ext cx="15240" cy="848995"/>
        </a:xfrm>
        <a:prstGeom prst="rect">
          <a:avLst/>
        </a:prstGeom>
      </xdr:spPr>
    </xdr:pic>
    <xdr:clientData/>
  </xdr:oneCellAnchor>
  <xdr:oneCellAnchor>
    <xdr:from>
      <xdr:col>23</xdr:col>
      <xdr:colOff>0</xdr:colOff>
      <xdr:row>144</xdr:row>
      <xdr:rowOff>0</xdr:rowOff>
    </xdr:from>
    <xdr:ext cx="17145" cy="848995"/>
    <xdr:pic>
      <xdr:nvPicPr>
        <xdr:cNvPr id="300" name="图片 1"/>
        <xdr:cNvPicPr/>
      </xdr:nvPicPr>
      <xdr:blipFill>
        <a:blip r:embed="rId1"/>
        <a:stretch>
          <a:fillRect/>
        </a:stretch>
      </xdr:blipFill>
      <xdr:spPr>
        <a:xfrm>
          <a:off x="19532600" y="305638200"/>
          <a:ext cx="17145" cy="848995"/>
        </a:xfrm>
        <a:prstGeom prst="rect">
          <a:avLst/>
        </a:prstGeom>
      </xdr:spPr>
    </xdr:pic>
    <xdr:clientData/>
  </xdr:oneCellAnchor>
  <xdr:oneCellAnchor>
    <xdr:from>
      <xdr:col>7</xdr:col>
      <xdr:colOff>66445</xdr:colOff>
      <xdr:row>89</xdr:row>
      <xdr:rowOff>0</xdr:rowOff>
    </xdr:from>
    <xdr:ext cx="990600" cy="13335"/>
    <xdr:pic>
      <xdr:nvPicPr>
        <xdr:cNvPr id="303" name="图片 1"/>
        <xdr:cNvPicPr/>
      </xdr:nvPicPr>
      <xdr:blipFill>
        <a:blip r:embed="rId1"/>
        <a:stretch>
          <a:fillRect/>
        </a:stretch>
      </xdr:blipFill>
      <xdr:spPr>
        <a:xfrm rot="5400000">
          <a:off x="7539990" y="185616850"/>
          <a:ext cx="13335" cy="990600"/>
        </a:xfrm>
        <a:prstGeom prst="rect">
          <a:avLst/>
        </a:prstGeom>
      </xdr:spPr>
    </xdr:pic>
    <xdr:clientData/>
  </xdr:oneCellAnchor>
  <xdr:oneCellAnchor>
    <xdr:from>
      <xdr:col>16</xdr:col>
      <xdr:colOff>0</xdr:colOff>
      <xdr:row>144</xdr:row>
      <xdr:rowOff>0</xdr:rowOff>
    </xdr:from>
    <xdr:ext cx="228600" cy="228600"/>
    <xdr:pic>
      <xdr:nvPicPr>
        <xdr:cNvPr id="305" name="图片 2"/>
        <xdr:cNvPicPr/>
      </xdr:nvPicPr>
      <xdr:blipFill>
        <a:blip r:embed="rId2"/>
        <a:stretch>
          <a:fillRect/>
        </a:stretch>
      </xdr:blipFill>
      <xdr:spPr>
        <a:xfrm>
          <a:off x="14770100" y="305638200"/>
          <a:ext cx="228600" cy="228600"/>
        </a:xfrm>
        <a:prstGeom prst="rect">
          <a:avLst/>
        </a:prstGeom>
      </xdr:spPr>
    </xdr:pic>
    <xdr:clientData/>
  </xdr:oneCellAnchor>
  <xdr:oneCellAnchor>
    <xdr:from>
      <xdr:col>20</xdr:col>
      <xdr:colOff>72203</xdr:colOff>
      <xdr:row>144</xdr:row>
      <xdr:rowOff>0</xdr:rowOff>
    </xdr:from>
    <xdr:ext cx="15240" cy="848995"/>
    <xdr:pic>
      <xdr:nvPicPr>
        <xdr:cNvPr id="308" name="图片 1"/>
        <xdr:cNvPicPr/>
      </xdr:nvPicPr>
      <xdr:blipFill>
        <a:blip r:embed="rId1"/>
        <a:stretch>
          <a:fillRect/>
        </a:stretch>
      </xdr:blipFill>
      <xdr:spPr>
        <a:xfrm>
          <a:off x="17572355" y="305638200"/>
          <a:ext cx="15240" cy="848995"/>
        </a:xfrm>
        <a:prstGeom prst="rect">
          <a:avLst/>
        </a:prstGeom>
      </xdr:spPr>
    </xdr:pic>
    <xdr:clientData/>
  </xdr:oneCellAnchor>
  <xdr:oneCellAnchor>
    <xdr:from>
      <xdr:col>19</xdr:col>
      <xdr:colOff>0</xdr:colOff>
      <xdr:row>144</xdr:row>
      <xdr:rowOff>0</xdr:rowOff>
    </xdr:from>
    <xdr:ext cx="17145" cy="848995"/>
    <xdr:pic>
      <xdr:nvPicPr>
        <xdr:cNvPr id="309" name="图片 1"/>
        <xdr:cNvPicPr/>
      </xdr:nvPicPr>
      <xdr:blipFill>
        <a:blip r:embed="rId1"/>
        <a:stretch>
          <a:fillRect/>
        </a:stretch>
      </xdr:blipFill>
      <xdr:spPr>
        <a:xfrm>
          <a:off x="16802100" y="305638200"/>
          <a:ext cx="17145" cy="848995"/>
        </a:xfrm>
        <a:prstGeom prst="rect">
          <a:avLst/>
        </a:prstGeom>
      </xdr:spPr>
    </xdr:pic>
    <xdr:clientData/>
  </xdr:oneCellAnchor>
  <xdr:oneCellAnchor>
    <xdr:from>
      <xdr:col>19</xdr:col>
      <xdr:colOff>0</xdr:colOff>
      <xdr:row>0</xdr:row>
      <xdr:rowOff>0</xdr:rowOff>
    </xdr:from>
    <xdr:ext cx="15875" cy="850265"/>
    <xdr:pic>
      <xdr:nvPicPr>
        <xdr:cNvPr id="310" name="图片 1"/>
        <xdr:cNvPicPr/>
      </xdr:nvPicPr>
      <xdr:blipFill>
        <a:blip r:embed="rId1"/>
        <a:stretch>
          <a:fillRect/>
        </a:stretch>
      </xdr:blipFill>
      <xdr:spPr>
        <a:xfrm>
          <a:off x="16802100" y="0"/>
          <a:ext cx="15875" cy="850265"/>
        </a:xfrm>
        <a:prstGeom prst="rect">
          <a:avLst/>
        </a:prstGeom>
      </xdr:spPr>
    </xdr:pic>
    <xdr:clientData/>
  </xdr:oneCellAnchor>
  <xdr:oneCellAnchor>
    <xdr:from>
      <xdr:col>19</xdr:col>
      <xdr:colOff>73025</xdr:colOff>
      <xdr:row>0</xdr:row>
      <xdr:rowOff>0</xdr:rowOff>
    </xdr:from>
    <xdr:ext cx="15875" cy="850265"/>
    <xdr:pic>
      <xdr:nvPicPr>
        <xdr:cNvPr id="311" name="图片 1"/>
        <xdr:cNvPicPr/>
      </xdr:nvPicPr>
      <xdr:blipFill>
        <a:blip r:embed="rId1"/>
        <a:stretch>
          <a:fillRect/>
        </a:stretch>
      </xdr:blipFill>
      <xdr:spPr>
        <a:xfrm>
          <a:off x="16875125" y="0"/>
          <a:ext cx="15875" cy="850265"/>
        </a:xfrm>
        <a:prstGeom prst="rect">
          <a:avLst/>
        </a:prstGeom>
      </xdr:spPr>
    </xdr:pic>
    <xdr:clientData/>
  </xdr:oneCellAnchor>
  <xdr:oneCellAnchor>
    <xdr:from>
      <xdr:col>19</xdr:col>
      <xdr:colOff>0</xdr:colOff>
      <xdr:row>3</xdr:row>
      <xdr:rowOff>0</xdr:rowOff>
    </xdr:from>
    <xdr:ext cx="17145" cy="848995"/>
    <xdr:pic>
      <xdr:nvPicPr>
        <xdr:cNvPr id="312" name="图片 1"/>
        <xdr:cNvPicPr/>
      </xdr:nvPicPr>
      <xdr:blipFill>
        <a:blip r:embed="rId1"/>
        <a:stretch>
          <a:fillRect/>
        </a:stretch>
      </xdr:blipFill>
      <xdr:spPr>
        <a:xfrm>
          <a:off x="16802100" y="1371600"/>
          <a:ext cx="17145" cy="848995"/>
        </a:xfrm>
        <a:prstGeom prst="rect">
          <a:avLst/>
        </a:prstGeom>
      </xdr:spPr>
    </xdr:pic>
    <xdr:clientData/>
  </xdr:oneCellAnchor>
  <xdr:oneCellAnchor>
    <xdr:from>
      <xdr:col>19</xdr:col>
      <xdr:colOff>0</xdr:colOff>
      <xdr:row>1</xdr:row>
      <xdr:rowOff>0</xdr:rowOff>
    </xdr:from>
    <xdr:ext cx="15875" cy="850265"/>
    <xdr:pic>
      <xdr:nvPicPr>
        <xdr:cNvPr id="313" name="图片 1"/>
        <xdr:cNvPicPr/>
      </xdr:nvPicPr>
      <xdr:blipFill>
        <a:blip r:embed="rId1"/>
        <a:stretch>
          <a:fillRect/>
        </a:stretch>
      </xdr:blipFill>
      <xdr:spPr>
        <a:xfrm>
          <a:off x="16802100" y="355600"/>
          <a:ext cx="15875" cy="850265"/>
        </a:xfrm>
        <a:prstGeom prst="rect">
          <a:avLst/>
        </a:prstGeom>
      </xdr:spPr>
    </xdr:pic>
    <xdr:clientData/>
  </xdr:oneCellAnchor>
  <xdr:oneCellAnchor>
    <xdr:from>
      <xdr:col>19</xdr:col>
      <xdr:colOff>73025</xdr:colOff>
      <xdr:row>1</xdr:row>
      <xdr:rowOff>0</xdr:rowOff>
    </xdr:from>
    <xdr:ext cx="15875" cy="850265"/>
    <xdr:pic>
      <xdr:nvPicPr>
        <xdr:cNvPr id="315" name="图片 1"/>
        <xdr:cNvPicPr/>
      </xdr:nvPicPr>
      <xdr:blipFill>
        <a:blip r:embed="rId1"/>
        <a:stretch>
          <a:fillRect/>
        </a:stretch>
      </xdr:blipFill>
      <xdr:spPr>
        <a:xfrm>
          <a:off x="16875125" y="355600"/>
          <a:ext cx="15875" cy="850265"/>
        </a:xfrm>
        <a:prstGeom prst="rect">
          <a:avLst/>
        </a:prstGeom>
      </xdr:spPr>
    </xdr:pic>
    <xdr:clientData/>
  </xdr:oneCellAnchor>
  <xdr:oneCellAnchor>
    <xdr:from>
      <xdr:col>19</xdr:col>
      <xdr:colOff>0</xdr:colOff>
      <xdr:row>2</xdr:row>
      <xdr:rowOff>0</xdr:rowOff>
    </xdr:from>
    <xdr:ext cx="15240" cy="846455"/>
    <xdr:pic>
      <xdr:nvPicPr>
        <xdr:cNvPr id="316" name="图片 1"/>
        <xdr:cNvPicPr/>
      </xdr:nvPicPr>
      <xdr:blipFill>
        <a:blip r:embed="rId1"/>
        <a:stretch>
          <a:fillRect/>
        </a:stretch>
      </xdr:blipFill>
      <xdr:spPr>
        <a:xfrm>
          <a:off x="16802100" y="1117600"/>
          <a:ext cx="15240" cy="846455"/>
        </a:xfrm>
        <a:prstGeom prst="rect">
          <a:avLst/>
        </a:prstGeom>
      </xdr:spPr>
    </xdr:pic>
    <xdr:clientData/>
  </xdr:oneCellAnchor>
  <xdr:oneCellAnchor>
    <xdr:from>
      <xdr:col>19</xdr:col>
      <xdr:colOff>0</xdr:colOff>
      <xdr:row>2</xdr:row>
      <xdr:rowOff>0</xdr:rowOff>
    </xdr:from>
    <xdr:ext cx="15240" cy="840105"/>
    <xdr:pic>
      <xdr:nvPicPr>
        <xdr:cNvPr id="317" name="图片 1"/>
        <xdr:cNvPicPr/>
      </xdr:nvPicPr>
      <xdr:blipFill>
        <a:blip r:embed="rId1"/>
        <a:stretch>
          <a:fillRect/>
        </a:stretch>
      </xdr:blipFill>
      <xdr:spPr>
        <a:xfrm>
          <a:off x="16802100" y="1117600"/>
          <a:ext cx="15240" cy="840105"/>
        </a:xfrm>
        <a:prstGeom prst="rect">
          <a:avLst/>
        </a:prstGeom>
      </xdr:spPr>
    </xdr:pic>
    <xdr:clientData/>
  </xdr:oneCellAnchor>
  <xdr:oneCellAnchor>
    <xdr:from>
      <xdr:col>19</xdr:col>
      <xdr:colOff>0</xdr:colOff>
      <xdr:row>4</xdr:row>
      <xdr:rowOff>0</xdr:rowOff>
    </xdr:from>
    <xdr:ext cx="15240" cy="846455"/>
    <xdr:pic>
      <xdr:nvPicPr>
        <xdr:cNvPr id="319" name="图片 1"/>
        <xdr:cNvPicPr/>
      </xdr:nvPicPr>
      <xdr:blipFill>
        <a:blip r:embed="rId1"/>
        <a:stretch>
          <a:fillRect/>
        </a:stretch>
      </xdr:blipFill>
      <xdr:spPr>
        <a:xfrm>
          <a:off x="16802100" y="1676400"/>
          <a:ext cx="15240" cy="846455"/>
        </a:xfrm>
        <a:prstGeom prst="rect">
          <a:avLst/>
        </a:prstGeom>
      </xdr:spPr>
    </xdr:pic>
    <xdr:clientData/>
  </xdr:oneCellAnchor>
  <xdr:oneCellAnchor>
    <xdr:from>
      <xdr:col>19</xdr:col>
      <xdr:colOff>0</xdr:colOff>
      <xdr:row>4</xdr:row>
      <xdr:rowOff>0</xdr:rowOff>
    </xdr:from>
    <xdr:ext cx="15240" cy="840105"/>
    <xdr:pic>
      <xdr:nvPicPr>
        <xdr:cNvPr id="320" name="图片 1"/>
        <xdr:cNvPicPr/>
      </xdr:nvPicPr>
      <xdr:blipFill>
        <a:blip r:embed="rId1"/>
        <a:stretch>
          <a:fillRect/>
        </a:stretch>
      </xdr:blipFill>
      <xdr:spPr>
        <a:xfrm>
          <a:off x="16802100" y="1676400"/>
          <a:ext cx="15240" cy="840105"/>
        </a:xfrm>
        <a:prstGeom prst="rect">
          <a:avLst/>
        </a:prstGeom>
      </xdr:spPr>
    </xdr:pic>
    <xdr:clientData/>
  </xdr:oneCellAnchor>
  <xdr:oneCellAnchor>
    <xdr:from>
      <xdr:col>19</xdr:col>
      <xdr:colOff>0</xdr:colOff>
      <xdr:row>4</xdr:row>
      <xdr:rowOff>0</xdr:rowOff>
    </xdr:from>
    <xdr:ext cx="15875" cy="846455"/>
    <xdr:pic>
      <xdr:nvPicPr>
        <xdr:cNvPr id="321" name="图片 1"/>
        <xdr:cNvPicPr/>
      </xdr:nvPicPr>
      <xdr:blipFill>
        <a:blip r:embed="rId1"/>
        <a:stretch>
          <a:fillRect/>
        </a:stretch>
      </xdr:blipFill>
      <xdr:spPr>
        <a:xfrm>
          <a:off x="16802100" y="1676400"/>
          <a:ext cx="15875" cy="846455"/>
        </a:xfrm>
        <a:prstGeom prst="rect">
          <a:avLst/>
        </a:prstGeom>
      </xdr:spPr>
    </xdr:pic>
    <xdr:clientData/>
  </xdr:oneCellAnchor>
  <xdr:oneCellAnchor>
    <xdr:from>
      <xdr:col>19</xdr:col>
      <xdr:colOff>72730</xdr:colOff>
      <xdr:row>4</xdr:row>
      <xdr:rowOff>0</xdr:rowOff>
    </xdr:from>
    <xdr:ext cx="15875" cy="846455"/>
    <xdr:pic>
      <xdr:nvPicPr>
        <xdr:cNvPr id="322" name="图片 1"/>
        <xdr:cNvPicPr/>
      </xdr:nvPicPr>
      <xdr:blipFill>
        <a:blip r:embed="rId1"/>
        <a:stretch>
          <a:fillRect/>
        </a:stretch>
      </xdr:blipFill>
      <xdr:spPr>
        <a:xfrm>
          <a:off x="16874490" y="1676400"/>
          <a:ext cx="15875" cy="846455"/>
        </a:xfrm>
        <a:prstGeom prst="rect">
          <a:avLst/>
        </a:prstGeom>
      </xdr:spPr>
    </xdr:pic>
    <xdr:clientData/>
  </xdr:oneCellAnchor>
  <xdr:oneCellAnchor>
    <xdr:from>
      <xdr:col>19</xdr:col>
      <xdr:colOff>0</xdr:colOff>
      <xdr:row>4</xdr:row>
      <xdr:rowOff>0</xdr:rowOff>
    </xdr:from>
    <xdr:ext cx="15875" cy="840105"/>
    <xdr:pic>
      <xdr:nvPicPr>
        <xdr:cNvPr id="323" name="图片 1"/>
        <xdr:cNvPicPr/>
      </xdr:nvPicPr>
      <xdr:blipFill>
        <a:blip r:embed="rId1"/>
        <a:stretch>
          <a:fillRect/>
        </a:stretch>
      </xdr:blipFill>
      <xdr:spPr>
        <a:xfrm>
          <a:off x="16802100" y="1676400"/>
          <a:ext cx="15875" cy="840105"/>
        </a:xfrm>
        <a:prstGeom prst="rect">
          <a:avLst/>
        </a:prstGeom>
      </xdr:spPr>
    </xdr:pic>
    <xdr:clientData/>
  </xdr:oneCellAnchor>
  <xdr:oneCellAnchor>
    <xdr:from>
      <xdr:col>19</xdr:col>
      <xdr:colOff>72730</xdr:colOff>
      <xdr:row>4</xdr:row>
      <xdr:rowOff>0</xdr:rowOff>
    </xdr:from>
    <xdr:ext cx="15875" cy="840105"/>
    <xdr:pic>
      <xdr:nvPicPr>
        <xdr:cNvPr id="324" name="图片 1"/>
        <xdr:cNvPicPr/>
      </xdr:nvPicPr>
      <xdr:blipFill>
        <a:blip r:embed="rId1"/>
        <a:stretch>
          <a:fillRect/>
        </a:stretch>
      </xdr:blipFill>
      <xdr:spPr>
        <a:xfrm>
          <a:off x="16874490" y="1676400"/>
          <a:ext cx="15875" cy="840105"/>
        </a:xfrm>
        <a:prstGeom prst="rect">
          <a:avLst/>
        </a:prstGeom>
      </xdr:spPr>
    </xdr:pic>
    <xdr:clientData/>
  </xdr:oneCellAnchor>
  <xdr:oneCellAnchor>
    <xdr:from>
      <xdr:col>20</xdr:col>
      <xdr:colOff>73025</xdr:colOff>
      <xdr:row>0</xdr:row>
      <xdr:rowOff>0</xdr:rowOff>
    </xdr:from>
    <xdr:ext cx="15875" cy="850265"/>
    <xdr:pic>
      <xdr:nvPicPr>
        <xdr:cNvPr id="326" name="图片 1"/>
        <xdr:cNvPicPr/>
      </xdr:nvPicPr>
      <xdr:blipFill>
        <a:blip r:embed="rId1"/>
        <a:stretch>
          <a:fillRect/>
        </a:stretch>
      </xdr:blipFill>
      <xdr:spPr>
        <a:xfrm>
          <a:off x="17573625" y="0"/>
          <a:ext cx="15875" cy="850265"/>
        </a:xfrm>
        <a:prstGeom prst="rect">
          <a:avLst/>
        </a:prstGeom>
      </xdr:spPr>
    </xdr:pic>
    <xdr:clientData/>
  </xdr:oneCellAnchor>
  <xdr:oneCellAnchor>
    <xdr:from>
      <xdr:col>20</xdr:col>
      <xdr:colOff>0</xdr:colOff>
      <xdr:row>0</xdr:row>
      <xdr:rowOff>0</xdr:rowOff>
    </xdr:from>
    <xdr:ext cx="15875" cy="850265"/>
    <xdr:pic>
      <xdr:nvPicPr>
        <xdr:cNvPr id="327" name="图片 1"/>
        <xdr:cNvPicPr/>
      </xdr:nvPicPr>
      <xdr:blipFill>
        <a:blip r:embed="rId1"/>
        <a:stretch>
          <a:fillRect/>
        </a:stretch>
      </xdr:blipFill>
      <xdr:spPr>
        <a:xfrm>
          <a:off x="17500600" y="0"/>
          <a:ext cx="15875" cy="850265"/>
        </a:xfrm>
        <a:prstGeom prst="rect">
          <a:avLst/>
        </a:prstGeom>
      </xdr:spPr>
    </xdr:pic>
    <xdr:clientData/>
  </xdr:oneCellAnchor>
  <xdr:oneCellAnchor>
    <xdr:from>
      <xdr:col>20</xdr:col>
      <xdr:colOff>72203</xdr:colOff>
      <xdr:row>3</xdr:row>
      <xdr:rowOff>0</xdr:rowOff>
    </xdr:from>
    <xdr:ext cx="15240" cy="848995"/>
    <xdr:pic>
      <xdr:nvPicPr>
        <xdr:cNvPr id="328" name="图片 1"/>
        <xdr:cNvPicPr/>
      </xdr:nvPicPr>
      <xdr:blipFill>
        <a:blip r:embed="rId1"/>
        <a:stretch>
          <a:fillRect/>
        </a:stretch>
      </xdr:blipFill>
      <xdr:spPr>
        <a:xfrm>
          <a:off x="17572355" y="1371600"/>
          <a:ext cx="15240" cy="848995"/>
        </a:xfrm>
        <a:prstGeom prst="rect">
          <a:avLst/>
        </a:prstGeom>
      </xdr:spPr>
    </xdr:pic>
    <xdr:clientData/>
  </xdr:oneCellAnchor>
  <xdr:oneCellAnchor>
    <xdr:from>
      <xdr:col>20</xdr:col>
      <xdr:colOff>73025</xdr:colOff>
      <xdr:row>1</xdr:row>
      <xdr:rowOff>0</xdr:rowOff>
    </xdr:from>
    <xdr:ext cx="15875" cy="850265"/>
    <xdr:pic>
      <xdr:nvPicPr>
        <xdr:cNvPr id="329" name="图片 1"/>
        <xdr:cNvPicPr/>
      </xdr:nvPicPr>
      <xdr:blipFill>
        <a:blip r:embed="rId1"/>
        <a:stretch>
          <a:fillRect/>
        </a:stretch>
      </xdr:blipFill>
      <xdr:spPr>
        <a:xfrm>
          <a:off x="17573625" y="355600"/>
          <a:ext cx="15875" cy="850265"/>
        </a:xfrm>
        <a:prstGeom prst="rect">
          <a:avLst/>
        </a:prstGeom>
      </xdr:spPr>
    </xdr:pic>
    <xdr:clientData/>
  </xdr:oneCellAnchor>
  <xdr:oneCellAnchor>
    <xdr:from>
      <xdr:col>20</xdr:col>
      <xdr:colOff>0</xdr:colOff>
      <xdr:row>1</xdr:row>
      <xdr:rowOff>0</xdr:rowOff>
    </xdr:from>
    <xdr:ext cx="15875" cy="850265"/>
    <xdr:pic>
      <xdr:nvPicPr>
        <xdr:cNvPr id="330" name="图片 1"/>
        <xdr:cNvPicPr/>
      </xdr:nvPicPr>
      <xdr:blipFill>
        <a:blip r:embed="rId1"/>
        <a:stretch>
          <a:fillRect/>
        </a:stretch>
      </xdr:blipFill>
      <xdr:spPr>
        <a:xfrm>
          <a:off x="17500600" y="355600"/>
          <a:ext cx="15875" cy="850265"/>
        </a:xfrm>
        <a:prstGeom prst="rect">
          <a:avLst/>
        </a:prstGeom>
      </xdr:spPr>
    </xdr:pic>
    <xdr:clientData/>
  </xdr:oneCellAnchor>
  <xdr:oneCellAnchor>
    <xdr:from>
      <xdr:col>20</xdr:col>
      <xdr:colOff>0</xdr:colOff>
      <xdr:row>2</xdr:row>
      <xdr:rowOff>0</xdr:rowOff>
    </xdr:from>
    <xdr:ext cx="15875" cy="846455"/>
    <xdr:pic>
      <xdr:nvPicPr>
        <xdr:cNvPr id="331" name="图片 1"/>
        <xdr:cNvPicPr/>
      </xdr:nvPicPr>
      <xdr:blipFill>
        <a:blip r:embed="rId1"/>
        <a:stretch>
          <a:fillRect/>
        </a:stretch>
      </xdr:blipFill>
      <xdr:spPr>
        <a:xfrm>
          <a:off x="17500600" y="1117600"/>
          <a:ext cx="15875" cy="846455"/>
        </a:xfrm>
        <a:prstGeom prst="rect">
          <a:avLst/>
        </a:prstGeom>
      </xdr:spPr>
    </xdr:pic>
    <xdr:clientData/>
  </xdr:oneCellAnchor>
  <xdr:oneCellAnchor>
    <xdr:from>
      <xdr:col>20</xdr:col>
      <xdr:colOff>72730</xdr:colOff>
      <xdr:row>2</xdr:row>
      <xdr:rowOff>0</xdr:rowOff>
    </xdr:from>
    <xdr:ext cx="15875" cy="846455"/>
    <xdr:pic>
      <xdr:nvPicPr>
        <xdr:cNvPr id="332" name="图片 1"/>
        <xdr:cNvPicPr/>
      </xdr:nvPicPr>
      <xdr:blipFill>
        <a:blip r:embed="rId1"/>
        <a:stretch>
          <a:fillRect/>
        </a:stretch>
      </xdr:blipFill>
      <xdr:spPr>
        <a:xfrm>
          <a:off x="17572990" y="1117600"/>
          <a:ext cx="15875" cy="846455"/>
        </a:xfrm>
        <a:prstGeom prst="rect">
          <a:avLst/>
        </a:prstGeom>
      </xdr:spPr>
    </xdr:pic>
    <xdr:clientData/>
  </xdr:oneCellAnchor>
  <xdr:oneCellAnchor>
    <xdr:from>
      <xdr:col>20</xdr:col>
      <xdr:colOff>0</xdr:colOff>
      <xdr:row>2</xdr:row>
      <xdr:rowOff>0</xdr:rowOff>
    </xdr:from>
    <xdr:ext cx="15875" cy="840105"/>
    <xdr:pic>
      <xdr:nvPicPr>
        <xdr:cNvPr id="333" name="图片 1"/>
        <xdr:cNvPicPr/>
      </xdr:nvPicPr>
      <xdr:blipFill>
        <a:blip r:embed="rId1"/>
        <a:stretch>
          <a:fillRect/>
        </a:stretch>
      </xdr:blipFill>
      <xdr:spPr>
        <a:xfrm>
          <a:off x="17500600" y="1117600"/>
          <a:ext cx="15875" cy="840105"/>
        </a:xfrm>
        <a:prstGeom prst="rect">
          <a:avLst/>
        </a:prstGeom>
      </xdr:spPr>
    </xdr:pic>
    <xdr:clientData/>
  </xdr:oneCellAnchor>
  <xdr:oneCellAnchor>
    <xdr:from>
      <xdr:col>20</xdr:col>
      <xdr:colOff>72730</xdr:colOff>
      <xdr:row>2</xdr:row>
      <xdr:rowOff>0</xdr:rowOff>
    </xdr:from>
    <xdr:ext cx="15875" cy="840105"/>
    <xdr:pic>
      <xdr:nvPicPr>
        <xdr:cNvPr id="334" name="图片 1"/>
        <xdr:cNvPicPr/>
      </xdr:nvPicPr>
      <xdr:blipFill>
        <a:blip r:embed="rId1"/>
        <a:stretch>
          <a:fillRect/>
        </a:stretch>
      </xdr:blipFill>
      <xdr:spPr>
        <a:xfrm>
          <a:off x="17572990" y="1117600"/>
          <a:ext cx="15875" cy="840105"/>
        </a:xfrm>
        <a:prstGeom prst="rect">
          <a:avLst/>
        </a:prstGeom>
      </xdr:spPr>
    </xdr:pic>
    <xdr:clientData/>
  </xdr:oneCellAnchor>
  <xdr:oneCellAnchor>
    <xdr:from>
      <xdr:col>20</xdr:col>
      <xdr:colOff>72203</xdr:colOff>
      <xdr:row>1</xdr:row>
      <xdr:rowOff>0</xdr:rowOff>
    </xdr:from>
    <xdr:ext cx="15240" cy="848995"/>
    <xdr:pic>
      <xdr:nvPicPr>
        <xdr:cNvPr id="338" name="图片 1"/>
        <xdr:cNvPicPr/>
      </xdr:nvPicPr>
      <xdr:blipFill>
        <a:blip r:embed="rId1"/>
        <a:stretch>
          <a:fillRect/>
        </a:stretch>
      </xdr:blipFill>
      <xdr:spPr>
        <a:xfrm>
          <a:off x="17572355" y="355600"/>
          <a:ext cx="15240" cy="848995"/>
        </a:xfrm>
        <a:prstGeom prst="rect">
          <a:avLst/>
        </a:prstGeom>
      </xdr:spPr>
    </xdr:pic>
    <xdr:clientData/>
  </xdr:oneCellAnchor>
  <xdr:oneCellAnchor>
    <xdr:from>
      <xdr:col>20</xdr:col>
      <xdr:colOff>0</xdr:colOff>
      <xdr:row>4</xdr:row>
      <xdr:rowOff>0</xdr:rowOff>
    </xdr:from>
    <xdr:ext cx="15875" cy="846455"/>
    <xdr:pic>
      <xdr:nvPicPr>
        <xdr:cNvPr id="339" name="图片 1"/>
        <xdr:cNvPicPr/>
      </xdr:nvPicPr>
      <xdr:blipFill>
        <a:blip r:embed="rId1"/>
        <a:stretch>
          <a:fillRect/>
        </a:stretch>
      </xdr:blipFill>
      <xdr:spPr>
        <a:xfrm>
          <a:off x="17500600" y="1676400"/>
          <a:ext cx="15875" cy="846455"/>
        </a:xfrm>
        <a:prstGeom prst="rect">
          <a:avLst/>
        </a:prstGeom>
      </xdr:spPr>
    </xdr:pic>
    <xdr:clientData/>
  </xdr:oneCellAnchor>
  <xdr:oneCellAnchor>
    <xdr:from>
      <xdr:col>20</xdr:col>
      <xdr:colOff>72730</xdr:colOff>
      <xdr:row>4</xdr:row>
      <xdr:rowOff>0</xdr:rowOff>
    </xdr:from>
    <xdr:ext cx="15875" cy="846455"/>
    <xdr:pic>
      <xdr:nvPicPr>
        <xdr:cNvPr id="340" name="图片 1"/>
        <xdr:cNvPicPr/>
      </xdr:nvPicPr>
      <xdr:blipFill>
        <a:blip r:embed="rId1"/>
        <a:stretch>
          <a:fillRect/>
        </a:stretch>
      </xdr:blipFill>
      <xdr:spPr>
        <a:xfrm>
          <a:off x="17572990" y="1676400"/>
          <a:ext cx="15875" cy="846455"/>
        </a:xfrm>
        <a:prstGeom prst="rect">
          <a:avLst/>
        </a:prstGeom>
      </xdr:spPr>
    </xdr:pic>
    <xdr:clientData/>
  </xdr:oneCellAnchor>
  <xdr:oneCellAnchor>
    <xdr:from>
      <xdr:col>20</xdr:col>
      <xdr:colOff>0</xdr:colOff>
      <xdr:row>4</xdr:row>
      <xdr:rowOff>0</xdr:rowOff>
    </xdr:from>
    <xdr:ext cx="15875" cy="840105"/>
    <xdr:pic>
      <xdr:nvPicPr>
        <xdr:cNvPr id="341" name="图片 1"/>
        <xdr:cNvPicPr/>
      </xdr:nvPicPr>
      <xdr:blipFill>
        <a:blip r:embed="rId1"/>
        <a:stretch>
          <a:fillRect/>
        </a:stretch>
      </xdr:blipFill>
      <xdr:spPr>
        <a:xfrm>
          <a:off x="17500600" y="1676400"/>
          <a:ext cx="15875" cy="840105"/>
        </a:xfrm>
        <a:prstGeom prst="rect">
          <a:avLst/>
        </a:prstGeom>
      </xdr:spPr>
    </xdr:pic>
    <xdr:clientData/>
  </xdr:oneCellAnchor>
  <xdr:oneCellAnchor>
    <xdr:from>
      <xdr:col>20</xdr:col>
      <xdr:colOff>72730</xdr:colOff>
      <xdr:row>4</xdr:row>
      <xdr:rowOff>0</xdr:rowOff>
    </xdr:from>
    <xdr:ext cx="15875" cy="840105"/>
    <xdr:pic>
      <xdr:nvPicPr>
        <xdr:cNvPr id="342" name="图片 1"/>
        <xdr:cNvPicPr/>
      </xdr:nvPicPr>
      <xdr:blipFill>
        <a:blip r:embed="rId1"/>
        <a:stretch>
          <a:fillRect/>
        </a:stretch>
      </xdr:blipFill>
      <xdr:spPr>
        <a:xfrm>
          <a:off x="17572990" y="1676400"/>
          <a:ext cx="15875" cy="840105"/>
        </a:xfrm>
        <a:prstGeom prst="rect">
          <a:avLst/>
        </a:prstGeom>
      </xdr:spPr>
    </xdr:pic>
    <xdr:clientData/>
  </xdr:oneCellAnchor>
  <xdr:oneCellAnchor>
    <xdr:from>
      <xdr:col>19</xdr:col>
      <xdr:colOff>72203</xdr:colOff>
      <xdr:row>37</xdr:row>
      <xdr:rowOff>0</xdr:rowOff>
    </xdr:from>
    <xdr:ext cx="15240" cy="848995"/>
    <xdr:pic>
      <xdr:nvPicPr>
        <xdr:cNvPr id="345" name="图片 1"/>
        <xdr:cNvPicPr/>
      </xdr:nvPicPr>
      <xdr:blipFill>
        <a:blip r:embed="rId1"/>
        <a:stretch>
          <a:fillRect/>
        </a:stretch>
      </xdr:blipFill>
      <xdr:spPr>
        <a:xfrm>
          <a:off x="16873855" y="72428100"/>
          <a:ext cx="15240" cy="848995"/>
        </a:xfrm>
        <a:prstGeom prst="rect">
          <a:avLst/>
        </a:prstGeom>
      </xdr:spPr>
    </xdr:pic>
    <xdr:clientData/>
  </xdr:oneCellAnchor>
  <xdr:oneCellAnchor>
    <xdr:from>
      <xdr:col>20</xdr:col>
      <xdr:colOff>0</xdr:colOff>
      <xdr:row>119</xdr:row>
      <xdr:rowOff>0</xdr:rowOff>
    </xdr:from>
    <xdr:ext cx="15875" cy="850265"/>
    <xdr:pic>
      <xdr:nvPicPr>
        <xdr:cNvPr id="348" name="图片 1"/>
        <xdr:cNvPicPr/>
      </xdr:nvPicPr>
      <xdr:blipFill>
        <a:blip r:embed="rId1"/>
        <a:stretch>
          <a:fillRect/>
        </a:stretch>
      </xdr:blipFill>
      <xdr:spPr>
        <a:xfrm>
          <a:off x="17500600" y="256425700"/>
          <a:ext cx="15875" cy="850265"/>
        </a:xfrm>
        <a:prstGeom prst="rect">
          <a:avLst/>
        </a:prstGeom>
      </xdr:spPr>
    </xdr:pic>
    <xdr:clientData/>
  </xdr:oneCellAnchor>
  <xdr:oneCellAnchor>
    <xdr:from>
      <xdr:col>10</xdr:col>
      <xdr:colOff>380054</xdr:colOff>
      <xdr:row>124</xdr:row>
      <xdr:rowOff>0</xdr:rowOff>
    </xdr:from>
    <xdr:ext cx="213995" cy="1010920"/>
    <xdr:pic>
      <xdr:nvPicPr>
        <xdr:cNvPr id="388" name="图片 1"/>
        <xdr:cNvPicPr/>
      </xdr:nvPicPr>
      <xdr:blipFill>
        <a:blip r:embed="rId1"/>
        <a:stretch>
          <a:fillRect/>
        </a:stretch>
      </xdr:blipFill>
      <xdr:spPr>
        <a:xfrm>
          <a:off x="11085830" y="266814300"/>
          <a:ext cx="213995" cy="1010920"/>
        </a:xfrm>
        <a:prstGeom prst="rect">
          <a:avLst/>
        </a:prstGeom>
      </xdr:spPr>
    </xdr:pic>
    <xdr:clientData/>
  </xdr:oneCellAnchor>
  <xdr:oneCellAnchor>
    <xdr:from>
      <xdr:col>20</xdr:col>
      <xdr:colOff>0</xdr:colOff>
      <xdr:row>89</xdr:row>
      <xdr:rowOff>0</xdr:rowOff>
    </xdr:from>
    <xdr:ext cx="17145" cy="848995"/>
    <xdr:pic>
      <xdr:nvPicPr>
        <xdr:cNvPr id="392" name="图片 1"/>
        <xdr:cNvPicPr/>
      </xdr:nvPicPr>
      <xdr:blipFill>
        <a:blip r:embed="rId1"/>
        <a:stretch>
          <a:fillRect/>
        </a:stretch>
      </xdr:blipFill>
      <xdr:spPr>
        <a:xfrm>
          <a:off x="17500600" y="186105800"/>
          <a:ext cx="17145" cy="848995"/>
        </a:xfrm>
        <a:prstGeom prst="rect">
          <a:avLst/>
        </a:prstGeom>
      </xdr:spPr>
    </xdr:pic>
    <xdr:clientData/>
  </xdr:oneCellAnchor>
  <xdr:oneCellAnchor>
    <xdr:from>
      <xdr:col>10</xdr:col>
      <xdr:colOff>379468</xdr:colOff>
      <xdr:row>124</xdr:row>
      <xdr:rowOff>0</xdr:rowOff>
    </xdr:from>
    <xdr:ext cx="222250" cy="1012190"/>
    <xdr:pic>
      <xdr:nvPicPr>
        <xdr:cNvPr id="399" name="图片 1"/>
        <xdr:cNvPicPr/>
      </xdr:nvPicPr>
      <xdr:blipFill>
        <a:blip r:embed="rId1"/>
        <a:stretch>
          <a:fillRect/>
        </a:stretch>
      </xdr:blipFill>
      <xdr:spPr>
        <a:xfrm>
          <a:off x="11085195" y="266814300"/>
          <a:ext cx="222250" cy="1012190"/>
        </a:xfrm>
        <a:prstGeom prst="rect">
          <a:avLst/>
        </a:prstGeom>
      </xdr:spPr>
    </xdr:pic>
    <xdr:clientData/>
  </xdr:oneCellAnchor>
  <xdr:oneCellAnchor>
    <xdr:from>
      <xdr:col>15</xdr:col>
      <xdr:colOff>242570</xdr:colOff>
      <xdr:row>105</xdr:row>
      <xdr:rowOff>10160</xdr:rowOff>
    </xdr:from>
    <xdr:ext cx="1354455" cy="1160145"/>
    <xdr:pic>
      <xdr:nvPicPr>
        <xdr:cNvPr id="403" name="图片 1"/>
        <xdr:cNvPicPr/>
      </xdr:nvPicPr>
      <xdr:blipFill>
        <a:blip r:embed="rId1"/>
        <a:stretch>
          <a:fillRect/>
        </a:stretch>
      </xdr:blipFill>
      <xdr:spPr>
        <a:xfrm>
          <a:off x="14453870" y="227162360"/>
          <a:ext cx="1354455" cy="1160145"/>
        </a:xfrm>
        <a:prstGeom prst="rect">
          <a:avLst/>
        </a:prstGeom>
      </xdr:spPr>
    </xdr:pic>
    <xdr:clientData/>
  </xdr:oneCellAnchor>
  <xdr:oneCellAnchor>
    <xdr:from>
      <xdr:col>16</xdr:col>
      <xdr:colOff>347980</xdr:colOff>
      <xdr:row>105</xdr:row>
      <xdr:rowOff>73025</xdr:rowOff>
    </xdr:from>
    <xdr:ext cx="1354455" cy="3297555"/>
    <xdr:pic>
      <xdr:nvPicPr>
        <xdr:cNvPr id="425" name="图片 1"/>
        <xdr:cNvPicPr/>
      </xdr:nvPicPr>
      <xdr:blipFill>
        <a:blip r:embed="rId1"/>
        <a:stretch>
          <a:fillRect/>
        </a:stretch>
      </xdr:blipFill>
      <xdr:spPr>
        <a:xfrm>
          <a:off x="15118080" y="227225225"/>
          <a:ext cx="1354455" cy="3297555"/>
        </a:xfrm>
        <a:prstGeom prst="rect">
          <a:avLst/>
        </a:prstGeom>
      </xdr:spPr>
    </xdr:pic>
    <xdr:clientData/>
  </xdr:oneCellAnchor>
  <xdr:oneCellAnchor>
    <xdr:from>
      <xdr:col>10</xdr:col>
      <xdr:colOff>379753</xdr:colOff>
      <xdr:row>97</xdr:row>
      <xdr:rowOff>0</xdr:rowOff>
    </xdr:from>
    <xdr:ext cx="227965" cy="1010920"/>
    <xdr:pic>
      <xdr:nvPicPr>
        <xdr:cNvPr id="470" name="图片 1"/>
        <xdr:cNvPicPr/>
      </xdr:nvPicPr>
      <xdr:blipFill>
        <a:blip r:embed="rId1"/>
        <a:stretch>
          <a:fillRect/>
        </a:stretch>
      </xdr:blipFill>
      <xdr:spPr>
        <a:xfrm>
          <a:off x="11085830" y="209181700"/>
          <a:ext cx="227965" cy="1010920"/>
        </a:xfrm>
        <a:prstGeom prst="rect">
          <a:avLst/>
        </a:prstGeom>
      </xdr:spPr>
    </xdr:pic>
    <xdr:clientData/>
  </xdr:oneCellAnchor>
  <xdr:oneCellAnchor>
    <xdr:from>
      <xdr:col>18</xdr:col>
      <xdr:colOff>407670</xdr:colOff>
      <xdr:row>124</xdr:row>
      <xdr:rowOff>485775</xdr:rowOff>
    </xdr:from>
    <xdr:ext cx="213360" cy="5384800"/>
    <xdr:pic>
      <xdr:nvPicPr>
        <xdr:cNvPr id="491" name="图片 1"/>
        <xdr:cNvPicPr/>
      </xdr:nvPicPr>
      <xdr:blipFill>
        <a:blip r:embed="rId1"/>
        <a:stretch>
          <a:fillRect/>
        </a:stretch>
      </xdr:blipFill>
      <xdr:spPr>
        <a:xfrm>
          <a:off x="16435070" y="267300075"/>
          <a:ext cx="213360" cy="5384800"/>
        </a:xfrm>
        <a:prstGeom prst="rect">
          <a:avLst/>
        </a:prstGeom>
      </xdr:spPr>
    </xdr:pic>
    <xdr:clientData/>
  </xdr:oneCellAnchor>
  <xdr:oneCellAnchor>
    <xdr:from>
      <xdr:col>20</xdr:col>
      <xdr:colOff>72730</xdr:colOff>
      <xdr:row>97</xdr:row>
      <xdr:rowOff>0</xdr:rowOff>
    </xdr:from>
    <xdr:ext cx="15240" cy="846455"/>
    <xdr:pic>
      <xdr:nvPicPr>
        <xdr:cNvPr id="503" name="图片 1"/>
        <xdr:cNvPicPr/>
      </xdr:nvPicPr>
      <xdr:blipFill>
        <a:blip r:embed="rId1"/>
        <a:stretch>
          <a:fillRect/>
        </a:stretch>
      </xdr:blipFill>
      <xdr:spPr>
        <a:xfrm>
          <a:off x="17572990" y="209181700"/>
          <a:ext cx="15240" cy="846455"/>
        </a:xfrm>
        <a:prstGeom prst="rect">
          <a:avLst/>
        </a:prstGeom>
      </xdr:spPr>
    </xdr:pic>
    <xdr:clientData/>
  </xdr:oneCellAnchor>
  <xdr:oneCellAnchor>
    <xdr:from>
      <xdr:col>19</xdr:col>
      <xdr:colOff>0</xdr:colOff>
      <xdr:row>97</xdr:row>
      <xdr:rowOff>0</xdr:rowOff>
    </xdr:from>
    <xdr:ext cx="15875" cy="846455"/>
    <xdr:pic>
      <xdr:nvPicPr>
        <xdr:cNvPr id="514" name="图片 1"/>
        <xdr:cNvPicPr/>
      </xdr:nvPicPr>
      <xdr:blipFill>
        <a:blip r:embed="rId1"/>
        <a:stretch>
          <a:fillRect/>
        </a:stretch>
      </xdr:blipFill>
      <xdr:spPr>
        <a:xfrm>
          <a:off x="16802100" y="209181700"/>
          <a:ext cx="15875" cy="846455"/>
        </a:xfrm>
        <a:prstGeom prst="rect">
          <a:avLst/>
        </a:prstGeom>
      </xdr:spPr>
    </xdr:pic>
    <xdr:clientData/>
  </xdr:oneCellAnchor>
  <xdr:oneCellAnchor>
    <xdr:from>
      <xdr:col>10</xdr:col>
      <xdr:colOff>379753</xdr:colOff>
      <xdr:row>97</xdr:row>
      <xdr:rowOff>0</xdr:rowOff>
    </xdr:from>
    <xdr:ext cx="227965" cy="810895"/>
    <xdr:pic>
      <xdr:nvPicPr>
        <xdr:cNvPr id="525" name="图片 1"/>
        <xdr:cNvPicPr/>
      </xdr:nvPicPr>
      <xdr:blipFill>
        <a:blip r:embed="rId1"/>
        <a:stretch>
          <a:fillRect/>
        </a:stretch>
      </xdr:blipFill>
      <xdr:spPr>
        <a:xfrm>
          <a:off x="11085830" y="209181700"/>
          <a:ext cx="227965" cy="810895"/>
        </a:xfrm>
        <a:prstGeom prst="rect">
          <a:avLst/>
        </a:prstGeom>
      </xdr:spPr>
    </xdr:pic>
    <xdr:clientData/>
  </xdr:oneCellAnchor>
  <xdr:oneCellAnchor>
    <xdr:from>
      <xdr:col>18</xdr:col>
      <xdr:colOff>0</xdr:colOff>
      <xdr:row>97</xdr:row>
      <xdr:rowOff>0</xdr:rowOff>
    </xdr:from>
    <xdr:ext cx="15240" cy="846455"/>
    <xdr:pic>
      <xdr:nvPicPr>
        <xdr:cNvPr id="536" name="图片 1"/>
        <xdr:cNvPicPr/>
      </xdr:nvPicPr>
      <xdr:blipFill>
        <a:blip r:embed="rId1"/>
        <a:stretch>
          <a:fillRect/>
        </a:stretch>
      </xdr:blipFill>
      <xdr:spPr>
        <a:xfrm>
          <a:off x="16027400" y="209181700"/>
          <a:ext cx="15240" cy="846455"/>
        </a:xfrm>
        <a:prstGeom prst="rect">
          <a:avLst/>
        </a:prstGeom>
      </xdr:spPr>
    </xdr:pic>
    <xdr:clientData/>
  </xdr:oneCellAnchor>
  <xdr:oneCellAnchor>
    <xdr:from>
      <xdr:col>14</xdr:col>
      <xdr:colOff>380054</xdr:colOff>
      <xdr:row>124</xdr:row>
      <xdr:rowOff>0</xdr:rowOff>
    </xdr:from>
    <xdr:ext cx="213995" cy="1010920"/>
    <xdr:pic>
      <xdr:nvPicPr>
        <xdr:cNvPr id="546" name="图片 1"/>
        <xdr:cNvPicPr/>
      </xdr:nvPicPr>
      <xdr:blipFill>
        <a:blip r:embed="rId1"/>
        <a:stretch>
          <a:fillRect/>
        </a:stretch>
      </xdr:blipFill>
      <xdr:spPr>
        <a:xfrm>
          <a:off x="13917930" y="266814300"/>
          <a:ext cx="213995" cy="1010920"/>
        </a:xfrm>
        <a:prstGeom prst="rect">
          <a:avLst/>
        </a:prstGeom>
      </xdr:spPr>
    </xdr:pic>
    <xdr:clientData/>
  </xdr:oneCellAnchor>
  <xdr:oneCellAnchor>
    <xdr:from>
      <xdr:col>19</xdr:col>
      <xdr:colOff>72730</xdr:colOff>
      <xdr:row>97</xdr:row>
      <xdr:rowOff>0</xdr:rowOff>
    </xdr:from>
    <xdr:ext cx="15875" cy="846455"/>
    <xdr:pic>
      <xdr:nvPicPr>
        <xdr:cNvPr id="547" name="图片 1"/>
        <xdr:cNvPicPr/>
      </xdr:nvPicPr>
      <xdr:blipFill>
        <a:blip r:embed="rId1"/>
        <a:stretch>
          <a:fillRect/>
        </a:stretch>
      </xdr:blipFill>
      <xdr:spPr>
        <a:xfrm>
          <a:off x="16874490" y="209181700"/>
          <a:ext cx="15875" cy="846455"/>
        </a:xfrm>
        <a:prstGeom prst="rect">
          <a:avLst/>
        </a:prstGeom>
      </xdr:spPr>
    </xdr:pic>
    <xdr:clientData/>
  </xdr:oneCellAnchor>
  <xdr:oneCellAnchor>
    <xdr:from>
      <xdr:col>16</xdr:col>
      <xdr:colOff>380356</xdr:colOff>
      <xdr:row>124</xdr:row>
      <xdr:rowOff>0</xdr:rowOff>
    </xdr:from>
    <xdr:ext cx="216544" cy="810895"/>
    <xdr:pic>
      <xdr:nvPicPr>
        <xdr:cNvPr id="548" name="图片 1"/>
        <xdr:cNvPicPr/>
      </xdr:nvPicPr>
      <xdr:blipFill>
        <a:blip r:embed="rId1"/>
        <a:stretch>
          <a:fillRect/>
        </a:stretch>
      </xdr:blipFill>
      <xdr:spPr>
        <a:xfrm>
          <a:off x="15149830" y="266814300"/>
          <a:ext cx="217170" cy="810895"/>
        </a:xfrm>
        <a:prstGeom prst="rect">
          <a:avLst/>
        </a:prstGeom>
      </xdr:spPr>
    </xdr:pic>
    <xdr:clientData/>
  </xdr:oneCellAnchor>
  <xdr:oneCellAnchor>
    <xdr:from>
      <xdr:col>16</xdr:col>
      <xdr:colOff>380356</xdr:colOff>
      <xdr:row>124</xdr:row>
      <xdr:rowOff>0</xdr:rowOff>
    </xdr:from>
    <xdr:ext cx="216544" cy="806450"/>
    <xdr:pic>
      <xdr:nvPicPr>
        <xdr:cNvPr id="549" name="图片 1"/>
        <xdr:cNvPicPr/>
      </xdr:nvPicPr>
      <xdr:blipFill>
        <a:blip r:embed="rId1"/>
        <a:stretch>
          <a:fillRect/>
        </a:stretch>
      </xdr:blipFill>
      <xdr:spPr>
        <a:xfrm>
          <a:off x="15149830" y="266814300"/>
          <a:ext cx="217170" cy="806450"/>
        </a:xfrm>
        <a:prstGeom prst="rect">
          <a:avLst/>
        </a:prstGeom>
      </xdr:spPr>
    </xdr:pic>
    <xdr:clientData/>
  </xdr:oneCellAnchor>
  <xdr:oneCellAnchor>
    <xdr:from>
      <xdr:col>21</xdr:col>
      <xdr:colOff>0</xdr:colOff>
      <xdr:row>124</xdr:row>
      <xdr:rowOff>0</xdr:rowOff>
    </xdr:from>
    <xdr:ext cx="15240" cy="846455"/>
    <xdr:pic>
      <xdr:nvPicPr>
        <xdr:cNvPr id="551" name="图片 1"/>
        <xdr:cNvPicPr/>
      </xdr:nvPicPr>
      <xdr:blipFill>
        <a:blip r:embed="rId1"/>
        <a:stretch>
          <a:fillRect/>
        </a:stretch>
      </xdr:blipFill>
      <xdr:spPr>
        <a:xfrm>
          <a:off x="18262600" y="266814300"/>
          <a:ext cx="15240" cy="846455"/>
        </a:xfrm>
        <a:prstGeom prst="rect">
          <a:avLst/>
        </a:prstGeom>
      </xdr:spPr>
    </xdr:pic>
    <xdr:clientData/>
  </xdr:oneCellAnchor>
  <xdr:oneCellAnchor>
    <xdr:from>
      <xdr:col>14</xdr:col>
      <xdr:colOff>380356</xdr:colOff>
      <xdr:row>124</xdr:row>
      <xdr:rowOff>0</xdr:rowOff>
    </xdr:from>
    <xdr:ext cx="217170" cy="810895"/>
    <xdr:pic>
      <xdr:nvPicPr>
        <xdr:cNvPr id="552" name="图片 1"/>
        <xdr:cNvPicPr/>
      </xdr:nvPicPr>
      <xdr:blipFill>
        <a:blip r:embed="rId1"/>
        <a:stretch>
          <a:fillRect/>
        </a:stretch>
      </xdr:blipFill>
      <xdr:spPr>
        <a:xfrm>
          <a:off x="13917930" y="266814300"/>
          <a:ext cx="217170" cy="810895"/>
        </a:xfrm>
        <a:prstGeom prst="rect">
          <a:avLst/>
        </a:prstGeom>
      </xdr:spPr>
    </xdr:pic>
    <xdr:clientData/>
  </xdr:oneCellAnchor>
  <xdr:oneCellAnchor>
    <xdr:from>
      <xdr:col>21</xdr:col>
      <xdr:colOff>0</xdr:colOff>
      <xdr:row>124</xdr:row>
      <xdr:rowOff>0</xdr:rowOff>
    </xdr:from>
    <xdr:ext cx="15240" cy="840105"/>
    <xdr:pic>
      <xdr:nvPicPr>
        <xdr:cNvPr id="553" name="图片 1"/>
        <xdr:cNvPicPr/>
      </xdr:nvPicPr>
      <xdr:blipFill>
        <a:blip r:embed="rId1"/>
        <a:stretch>
          <a:fillRect/>
        </a:stretch>
      </xdr:blipFill>
      <xdr:spPr>
        <a:xfrm>
          <a:off x="18262600" y="266814300"/>
          <a:ext cx="15240" cy="840105"/>
        </a:xfrm>
        <a:prstGeom prst="rect">
          <a:avLst/>
        </a:prstGeom>
      </xdr:spPr>
    </xdr:pic>
    <xdr:clientData/>
  </xdr:oneCellAnchor>
  <xdr:oneCellAnchor>
    <xdr:from>
      <xdr:col>14</xdr:col>
      <xdr:colOff>380356</xdr:colOff>
      <xdr:row>124</xdr:row>
      <xdr:rowOff>0</xdr:rowOff>
    </xdr:from>
    <xdr:ext cx="217170" cy="806450"/>
    <xdr:pic>
      <xdr:nvPicPr>
        <xdr:cNvPr id="554" name="图片 1"/>
        <xdr:cNvPicPr/>
      </xdr:nvPicPr>
      <xdr:blipFill>
        <a:blip r:embed="rId1"/>
        <a:stretch>
          <a:fillRect/>
        </a:stretch>
      </xdr:blipFill>
      <xdr:spPr>
        <a:xfrm>
          <a:off x="13917930" y="266814300"/>
          <a:ext cx="217170" cy="806450"/>
        </a:xfrm>
        <a:prstGeom prst="rect">
          <a:avLst/>
        </a:prstGeom>
      </xdr:spPr>
    </xdr:pic>
    <xdr:clientData/>
  </xdr:oneCellAnchor>
  <xdr:oneCellAnchor>
    <xdr:from>
      <xdr:col>11</xdr:col>
      <xdr:colOff>380356</xdr:colOff>
      <xdr:row>97</xdr:row>
      <xdr:rowOff>0</xdr:rowOff>
    </xdr:from>
    <xdr:ext cx="216544" cy="810895"/>
    <xdr:pic>
      <xdr:nvPicPr>
        <xdr:cNvPr id="559" name="图片 1"/>
        <xdr:cNvPicPr/>
      </xdr:nvPicPr>
      <xdr:blipFill>
        <a:blip r:embed="rId1"/>
        <a:stretch>
          <a:fillRect/>
        </a:stretch>
      </xdr:blipFill>
      <xdr:spPr>
        <a:xfrm>
          <a:off x="12139930" y="209181700"/>
          <a:ext cx="217170" cy="810895"/>
        </a:xfrm>
        <a:prstGeom prst="rect">
          <a:avLst/>
        </a:prstGeom>
      </xdr:spPr>
    </xdr:pic>
    <xdr:clientData/>
  </xdr:oneCellAnchor>
  <xdr:oneCellAnchor>
    <xdr:from>
      <xdr:col>19</xdr:col>
      <xdr:colOff>0</xdr:colOff>
      <xdr:row>124</xdr:row>
      <xdr:rowOff>0</xdr:rowOff>
    </xdr:from>
    <xdr:ext cx="15875" cy="840105"/>
    <xdr:pic>
      <xdr:nvPicPr>
        <xdr:cNvPr id="567" name="图片 1"/>
        <xdr:cNvPicPr/>
      </xdr:nvPicPr>
      <xdr:blipFill>
        <a:blip r:embed="rId1"/>
        <a:stretch>
          <a:fillRect/>
        </a:stretch>
      </xdr:blipFill>
      <xdr:spPr>
        <a:xfrm>
          <a:off x="16802100" y="266814300"/>
          <a:ext cx="15875" cy="840105"/>
        </a:xfrm>
        <a:prstGeom prst="rect">
          <a:avLst/>
        </a:prstGeom>
      </xdr:spPr>
    </xdr:pic>
    <xdr:clientData/>
  </xdr:oneCellAnchor>
  <xdr:oneCellAnchor>
    <xdr:from>
      <xdr:col>19</xdr:col>
      <xdr:colOff>72730</xdr:colOff>
      <xdr:row>124</xdr:row>
      <xdr:rowOff>0</xdr:rowOff>
    </xdr:from>
    <xdr:ext cx="15875" cy="840105"/>
    <xdr:pic>
      <xdr:nvPicPr>
        <xdr:cNvPr id="568" name="图片 1"/>
        <xdr:cNvPicPr/>
      </xdr:nvPicPr>
      <xdr:blipFill>
        <a:blip r:embed="rId1"/>
        <a:stretch>
          <a:fillRect/>
        </a:stretch>
      </xdr:blipFill>
      <xdr:spPr>
        <a:xfrm>
          <a:off x="16874490" y="266814300"/>
          <a:ext cx="15875" cy="840105"/>
        </a:xfrm>
        <a:prstGeom prst="rect">
          <a:avLst/>
        </a:prstGeom>
      </xdr:spPr>
    </xdr:pic>
    <xdr:clientData/>
  </xdr:oneCellAnchor>
  <xdr:oneCellAnchor>
    <xdr:from>
      <xdr:col>16</xdr:col>
      <xdr:colOff>0</xdr:colOff>
      <xdr:row>97</xdr:row>
      <xdr:rowOff>0</xdr:rowOff>
    </xdr:from>
    <xdr:ext cx="228088" cy="223391"/>
    <xdr:pic>
      <xdr:nvPicPr>
        <xdr:cNvPr id="570" name="图片 2"/>
        <xdr:cNvPicPr/>
      </xdr:nvPicPr>
      <xdr:blipFill>
        <a:blip r:embed="rId2"/>
        <a:stretch>
          <a:fillRect/>
        </a:stretch>
      </xdr:blipFill>
      <xdr:spPr>
        <a:xfrm>
          <a:off x="14770100" y="209181700"/>
          <a:ext cx="227965" cy="222885"/>
        </a:xfrm>
        <a:prstGeom prst="rect">
          <a:avLst/>
        </a:prstGeom>
      </xdr:spPr>
    </xdr:pic>
    <xdr:clientData/>
  </xdr:oneCellAnchor>
  <xdr:oneCellAnchor>
    <xdr:from>
      <xdr:col>10</xdr:col>
      <xdr:colOff>378570</xdr:colOff>
      <xdr:row>97</xdr:row>
      <xdr:rowOff>0</xdr:rowOff>
    </xdr:from>
    <xdr:ext cx="222411" cy="999380"/>
    <xdr:pic>
      <xdr:nvPicPr>
        <xdr:cNvPr id="581" name="图片 1"/>
        <xdr:cNvPicPr/>
      </xdr:nvPicPr>
      <xdr:blipFill>
        <a:blip r:embed="rId1"/>
        <a:stretch>
          <a:fillRect/>
        </a:stretch>
      </xdr:blipFill>
      <xdr:spPr>
        <a:xfrm>
          <a:off x="11084560" y="209181700"/>
          <a:ext cx="222250" cy="998855"/>
        </a:xfrm>
        <a:prstGeom prst="rect">
          <a:avLst/>
        </a:prstGeom>
      </xdr:spPr>
    </xdr:pic>
    <xdr:clientData/>
  </xdr:oneCellAnchor>
  <xdr:oneCellAnchor>
    <xdr:from>
      <xdr:col>19</xdr:col>
      <xdr:colOff>72203</xdr:colOff>
      <xdr:row>124</xdr:row>
      <xdr:rowOff>0</xdr:rowOff>
    </xdr:from>
    <xdr:ext cx="15240" cy="848995"/>
    <xdr:pic>
      <xdr:nvPicPr>
        <xdr:cNvPr id="582" name="图片 1"/>
        <xdr:cNvPicPr/>
      </xdr:nvPicPr>
      <xdr:blipFill>
        <a:blip r:embed="rId1"/>
        <a:stretch>
          <a:fillRect/>
        </a:stretch>
      </xdr:blipFill>
      <xdr:spPr>
        <a:xfrm>
          <a:off x="16873855" y="266814300"/>
          <a:ext cx="15240" cy="848995"/>
        </a:xfrm>
        <a:prstGeom prst="rect">
          <a:avLst/>
        </a:prstGeom>
      </xdr:spPr>
    </xdr:pic>
    <xdr:clientData/>
  </xdr:oneCellAnchor>
  <xdr:oneCellAnchor>
    <xdr:from>
      <xdr:col>20</xdr:col>
      <xdr:colOff>71874</xdr:colOff>
      <xdr:row>97</xdr:row>
      <xdr:rowOff>0</xdr:rowOff>
    </xdr:from>
    <xdr:ext cx="15402" cy="834776"/>
    <xdr:pic>
      <xdr:nvPicPr>
        <xdr:cNvPr id="592" name="图片 1"/>
        <xdr:cNvPicPr/>
      </xdr:nvPicPr>
      <xdr:blipFill>
        <a:blip r:embed="rId1"/>
        <a:stretch>
          <a:fillRect/>
        </a:stretch>
      </xdr:blipFill>
      <xdr:spPr>
        <a:xfrm>
          <a:off x="17572355" y="209181700"/>
          <a:ext cx="15240" cy="834390"/>
        </a:xfrm>
        <a:prstGeom prst="rect">
          <a:avLst/>
        </a:prstGeom>
      </xdr:spPr>
    </xdr:pic>
    <xdr:clientData/>
  </xdr:oneCellAnchor>
  <xdr:oneCellAnchor>
    <xdr:from>
      <xdr:col>20</xdr:col>
      <xdr:colOff>0</xdr:colOff>
      <xdr:row>124</xdr:row>
      <xdr:rowOff>0</xdr:rowOff>
    </xdr:from>
    <xdr:ext cx="17145" cy="848995"/>
    <xdr:pic>
      <xdr:nvPicPr>
        <xdr:cNvPr id="599" name="图片 1"/>
        <xdr:cNvPicPr/>
      </xdr:nvPicPr>
      <xdr:blipFill>
        <a:blip r:embed="rId1"/>
        <a:stretch>
          <a:fillRect/>
        </a:stretch>
      </xdr:blipFill>
      <xdr:spPr>
        <a:xfrm>
          <a:off x="17500600" y="266814300"/>
          <a:ext cx="17145" cy="848995"/>
        </a:xfrm>
        <a:prstGeom prst="rect">
          <a:avLst/>
        </a:prstGeom>
      </xdr:spPr>
    </xdr:pic>
    <xdr:clientData/>
  </xdr:oneCellAnchor>
  <xdr:oneCellAnchor>
    <xdr:from>
      <xdr:col>15</xdr:col>
      <xdr:colOff>242570</xdr:colOff>
      <xdr:row>124</xdr:row>
      <xdr:rowOff>10160</xdr:rowOff>
    </xdr:from>
    <xdr:ext cx="1354455" cy="1129665"/>
    <xdr:pic>
      <xdr:nvPicPr>
        <xdr:cNvPr id="600" name="图片 1"/>
        <xdr:cNvPicPr/>
      </xdr:nvPicPr>
      <xdr:blipFill>
        <a:blip r:embed="rId1"/>
        <a:stretch>
          <a:fillRect/>
        </a:stretch>
      </xdr:blipFill>
      <xdr:spPr>
        <a:xfrm>
          <a:off x="14453870" y="266824460"/>
          <a:ext cx="1354455" cy="1129665"/>
        </a:xfrm>
        <a:prstGeom prst="rect">
          <a:avLst/>
        </a:prstGeom>
      </xdr:spPr>
    </xdr:pic>
    <xdr:clientData/>
  </xdr:oneCellAnchor>
  <xdr:oneCellAnchor>
    <xdr:from>
      <xdr:col>16</xdr:col>
      <xdr:colOff>347980</xdr:colOff>
      <xdr:row>124</xdr:row>
      <xdr:rowOff>73025</xdr:rowOff>
    </xdr:from>
    <xdr:ext cx="1354455" cy="3078480"/>
    <xdr:pic>
      <xdr:nvPicPr>
        <xdr:cNvPr id="602" name="图片 1"/>
        <xdr:cNvPicPr/>
      </xdr:nvPicPr>
      <xdr:blipFill>
        <a:blip r:embed="rId1"/>
        <a:stretch>
          <a:fillRect/>
        </a:stretch>
      </xdr:blipFill>
      <xdr:spPr>
        <a:xfrm>
          <a:off x="15118080" y="266887325"/>
          <a:ext cx="1354455" cy="3078480"/>
        </a:xfrm>
        <a:prstGeom prst="rect">
          <a:avLst/>
        </a:prstGeom>
      </xdr:spPr>
    </xdr:pic>
    <xdr:clientData/>
  </xdr:oneCellAnchor>
  <xdr:oneCellAnchor>
    <xdr:from>
      <xdr:col>6</xdr:col>
      <xdr:colOff>65886</xdr:colOff>
      <xdr:row>97</xdr:row>
      <xdr:rowOff>0</xdr:rowOff>
    </xdr:from>
    <xdr:ext cx="732017" cy="11757"/>
    <xdr:pic>
      <xdr:nvPicPr>
        <xdr:cNvPr id="603" name="图片 1"/>
        <xdr:cNvPicPr/>
      </xdr:nvPicPr>
      <xdr:blipFill>
        <a:blip r:embed="rId1"/>
        <a:stretch>
          <a:fillRect/>
        </a:stretch>
      </xdr:blipFill>
      <xdr:spPr>
        <a:xfrm rot="5400000">
          <a:off x="6737350" y="208821020"/>
          <a:ext cx="12065" cy="732155"/>
        </a:xfrm>
        <a:prstGeom prst="rect">
          <a:avLst/>
        </a:prstGeom>
      </xdr:spPr>
    </xdr:pic>
    <xdr:clientData/>
  </xdr:oneCellAnchor>
  <xdr:oneCellAnchor>
    <xdr:from>
      <xdr:col>19</xdr:col>
      <xdr:colOff>0</xdr:colOff>
      <xdr:row>97</xdr:row>
      <xdr:rowOff>0</xdr:rowOff>
    </xdr:from>
    <xdr:ext cx="17113" cy="834776"/>
    <xdr:pic>
      <xdr:nvPicPr>
        <xdr:cNvPr id="614" name="图片 1"/>
        <xdr:cNvPicPr/>
      </xdr:nvPicPr>
      <xdr:blipFill>
        <a:blip r:embed="rId1"/>
        <a:stretch>
          <a:fillRect/>
        </a:stretch>
      </xdr:blipFill>
      <xdr:spPr>
        <a:xfrm>
          <a:off x="16802100" y="209181700"/>
          <a:ext cx="16510" cy="834390"/>
        </a:xfrm>
        <a:prstGeom prst="rect">
          <a:avLst/>
        </a:prstGeom>
      </xdr:spPr>
    </xdr:pic>
    <xdr:clientData/>
  </xdr:oneCellAnchor>
  <xdr:oneCellAnchor>
    <xdr:from>
      <xdr:col>20</xdr:col>
      <xdr:colOff>0</xdr:colOff>
      <xdr:row>124</xdr:row>
      <xdr:rowOff>0</xdr:rowOff>
    </xdr:from>
    <xdr:ext cx="15240" cy="846455"/>
    <xdr:pic>
      <xdr:nvPicPr>
        <xdr:cNvPr id="620" name="图片 1"/>
        <xdr:cNvPicPr/>
      </xdr:nvPicPr>
      <xdr:blipFill>
        <a:blip r:embed="rId1"/>
        <a:stretch>
          <a:fillRect/>
        </a:stretch>
      </xdr:blipFill>
      <xdr:spPr>
        <a:xfrm>
          <a:off x="17500600" y="266814300"/>
          <a:ext cx="15240" cy="846455"/>
        </a:xfrm>
        <a:prstGeom prst="rect">
          <a:avLst/>
        </a:prstGeom>
      </xdr:spPr>
    </xdr:pic>
    <xdr:clientData/>
  </xdr:oneCellAnchor>
  <xdr:oneCellAnchor>
    <xdr:from>
      <xdr:col>20</xdr:col>
      <xdr:colOff>0</xdr:colOff>
      <xdr:row>124</xdr:row>
      <xdr:rowOff>0</xdr:rowOff>
    </xdr:from>
    <xdr:ext cx="17113" cy="834776"/>
    <xdr:pic>
      <xdr:nvPicPr>
        <xdr:cNvPr id="621" name="图片 1"/>
        <xdr:cNvPicPr/>
      </xdr:nvPicPr>
      <xdr:blipFill>
        <a:blip r:embed="rId1"/>
        <a:stretch>
          <a:fillRect/>
        </a:stretch>
      </xdr:blipFill>
      <xdr:spPr>
        <a:xfrm>
          <a:off x="17500600" y="266814300"/>
          <a:ext cx="16510" cy="834390"/>
        </a:xfrm>
        <a:prstGeom prst="rect">
          <a:avLst/>
        </a:prstGeom>
      </xdr:spPr>
    </xdr:pic>
    <xdr:clientData/>
  </xdr:oneCellAnchor>
  <xdr:oneCellAnchor>
    <xdr:from>
      <xdr:col>10</xdr:col>
      <xdr:colOff>379753</xdr:colOff>
      <xdr:row>124</xdr:row>
      <xdr:rowOff>0</xdr:rowOff>
    </xdr:from>
    <xdr:ext cx="227965" cy="1007110"/>
    <xdr:pic>
      <xdr:nvPicPr>
        <xdr:cNvPr id="622" name="图片 1"/>
        <xdr:cNvPicPr/>
      </xdr:nvPicPr>
      <xdr:blipFill>
        <a:blip r:embed="rId1"/>
        <a:stretch>
          <a:fillRect/>
        </a:stretch>
      </xdr:blipFill>
      <xdr:spPr>
        <a:xfrm>
          <a:off x="11085830" y="266814300"/>
          <a:ext cx="227965" cy="1007110"/>
        </a:xfrm>
        <a:prstGeom prst="rect">
          <a:avLst/>
        </a:prstGeom>
      </xdr:spPr>
    </xdr:pic>
    <xdr:clientData/>
  </xdr:oneCellAnchor>
  <xdr:oneCellAnchor>
    <xdr:from>
      <xdr:col>7</xdr:col>
      <xdr:colOff>66120</xdr:colOff>
      <xdr:row>97</xdr:row>
      <xdr:rowOff>0</xdr:rowOff>
    </xdr:from>
    <xdr:ext cx="990494" cy="11757"/>
    <xdr:pic>
      <xdr:nvPicPr>
        <xdr:cNvPr id="625" name="图片 1"/>
        <xdr:cNvPicPr/>
      </xdr:nvPicPr>
      <xdr:blipFill>
        <a:blip r:embed="rId1"/>
        <a:stretch>
          <a:fillRect/>
        </a:stretch>
      </xdr:blipFill>
      <xdr:spPr>
        <a:xfrm rot="5400000">
          <a:off x="7539990" y="208692115"/>
          <a:ext cx="12065" cy="990600"/>
        </a:xfrm>
        <a:prstGeom prst="rect">
          <a:avLst/>
        </a:prstGeom>
      </xdr:spPr>
    </xdr:pic>
    <xdr:clientData/>
  </xdr:oneCellAnchor>
  <xdr:oneCellAnchor>
    <xdr:from>
      <xdr:col>20</xdr:col>
      <xdr:colOff>72730</xdr:colOff>
      <xdr:row>124</xdr:row>
      <xdr:rowOff>0</xdr:rowOff>
    </xdr:from>
    <xdr:ext cx="15240" cy="840105"/>
    <xdr:pic>
      <xdr:nvPicPr>
        <xdr:cNvPr id="631" name="图片 1"/>
        <xdr:cNvPicPr/>
      </xdr:nvPicPr>
      <xdr:blipFill>
        <a:blip r:embed="rId1"/>
        <a:stretch>
          <a:fillRect/>
        </a:stretch>
      </xdr:blipFill>
      <xdr:spPr>
        <a:xfrm>
          <a:off x="17572990" y="266814300"/>
          <a:ext cx="15240" cy="840105"/>
        </a:xfrm>
        <a:prstGeom prst="rect">
          <a:avLst/>
        </a:prstGeom>
      </xdr:spPr>
    </xdr:pic>
    <xdr:clientData/>
  </xdr:oneCellAnchor>
  <xdr:oneCellAnchor>
    <xdr:from>
      <xdr:col>10</xdr:col>
      <xdr:colOff>379753</xdr:colOff>
      <xdr:row>124</xdr:row>
      <xdr:rowOff>0</xdr:rowOff>
    </xdr:from>
    <xdr:ext cx="227965" cy="806450"/>
    <xdr:pic>
      <xdr:nvPicPr>
        <xdr:cNvPr id="634" name="图片 1"/>
        <xdr:cNvPicPr/>
      </xdr:nvPicPr>
      <xdr:blipFill>
        <a:blip r:embed="rId1"/>
        <a:stretch>
          <a:fillRect/>
        </a:stretch>
      </xdr:blipFill>
      <xdr:spPr>
        <a:xfrm>
          <a:off x="11085830" y="266814300"/>
          <a:ext cx="227965" cy="806450"/>
        </a:xfrm>
        <a:prstGeom prst="rect">
          <a:avLst/>
        </a:prstGeom>
      </xdr:spPr>
    </xdr:pic>
    <xdr:clientData/>
  </xdr:oneCellAnchor>
  <xdr:oneCellAnchor>
    <xdr:from>
      <xdr:col>18</xdr:col>
      <xdr:colOff>0</xdr:colOff>
      <xdr:row>124</xdr:row>
      <xdr:rowOff>0</xdr:rowOff>
    </xdr:from>
    <xdr:ext cx="15240" cy="840105"/>
    <xdr:pic>
      <xdr:nvPicPr>
        <xdr:cNvPr id="635" name="图片 1"/>
        <xdr:cNvPicPr/>
      </xdr:nvPicPr>
      <xdr:blipFill>
        <a:blip r:embed="rId1"/>
        <a:stretch>
          <a:fillRect/>
        </a:stretch>
      </xdr:blipFill>
      <xdr:spPr>
        <a:xfrm>
          <a:off x="16027400" y="266814300"/>
          <a:ext cx="15240" cy="840105"/>
        </a:xfrm>
        <a:prstGeom prst="rect">
          <a:avLst/>
        </a:prstGeom>
      </xdr:spPr>
    </xdr:pic>
    <xdr:clientData/>
  </xdr:oneCellAnchor>
  <xdr:oneCellAnchor>
    <xdr:from>
      <xdr:col>11</xdr:col>
      <xdr:colOff>380356</xdr:colOff>
      <xdr:row>124</xdr:row>
      <xdr:rowOff>0</xdr:rowOff>
    </xdr:from>
    <xdr:ext cx="216544" cy="806450"/>
    <xdr:pic>
      <xdr:nvPicPr>
        <xdr:cNvPr id="638" name="图片 1"/>
        <xdr:cNvPicPr/>
      </xdr:nvPicPr>
      <xdr:blipFill>
        <a:blip r:embed="rId1"/>
        <a:stretch>
          <a:fillRect/>
        </a:stretch>
      </xdr:blipFill>
      <xdr:spPr>
        <a:xfrm>
          <a:off x="12139930" y="266814300"/>
          <a:ext cx="217170" cy="806450"/>
        </a:xfrm>
        <a:prstGeom prst="rect">
          <a:avLst/>
        </a:prstGeom>
      </xdr:spPr>
    </xdr:pic>
    <xdr:clientData/>
  </xdr:oneCellAnchor>
  <xdr:oneCellAnchor>
    <xdr:from>
      <xdr:col>20</xdr:col>
      <xdr:colOff>0</xdr:colOff>
      <xdr:row>124</xdr:row>
      <xdr:rowOff>0</xdr:rowOff>
    </xdr:from>
    <xdr:ext cx="15240" cy="840105"/>
    <xdr:pic>
      <xdr:nvPicPr>
        <xdr:cNvPr id="639" name="图片 1"/>
        <xdr:cNvPicPr/>
      </xdr:nvPicPr>
      <xdr:blipFill>
        <a:blip r:embed="rId1"/>
        <a:stretch>
          <a:fillRect/>
        </a:stretch>
      </xdr:blipFill>
      <xdr:spPr>
        <a:xfrm>
          <a:off x="17500600" y="266814300"/>
          <a:ext cx="15240" cy="840105"/>
        </a:xfrm>
        <a:prstGeom prst="rect">
          <a:avLst/>
        </a:prstGeom>
      </xdr:spPr>
    </xdr:pic>
    <xdr:clientData/>
  </xdr:oneCellAnchor>
  <xdr:oneCellAnchor>
    <xdr:from>
      <xdr:col>7</xdr:col>
      <xdr:colOff>66120</xdr:colOff>
      <xdr:row>98</xdr:row>
      <xdr:rowOff>0</xdr:rowOff>
    </xdr:from>
    <xdr:ext cx="953770" cy="11430"/>
    <xdr:pic>
      <xdr:nvPicPr>
        <xdr:cNvPr id="703" name="图片 1"/>
        <xdr:cNvPicPr/>
      </xdr:nvPicPr>
      <xdr:blipFill>
        <a:blip r:embed="rId1"/>
        <a:stretch>
          <a:fillRect/>
        </a:stretch>
      </xdr:blipFill>
      <xdr:spPr>
        <a:xfrm rot="5400000">
          <a:off x="7522210" y="211237830"/>
          <a:ext cx="11430" cy="953770"/>
        </a:xfrm>
        <a:prstGeom prst="rect">
          <a:avLst/>
        </a:prstGeom>
      </xdr:spPr>
    </xdr:pic>
    <xdr:clientData/>
  </xdr:oneCellAnchor>
  <xdr:oneCellAnchor>
    <xdr:from>
      <xdr:col>17</xdr:col>
      <xdr:colOff>461010</xdr:colOff>
      <xdr:row>4</xdr:row>
      <xdr:rowOff>495300</xdr:rowOff>
    </xdr:from>
    <xdr:ext cx="213360" cy="21889720"/>
    <xdr:pic>
      <xdr:nvPicPr>
        <xdr:cNvPr id="714" name="图片 1"/>
        <xdr:cNvPicPr/>
      </xdr:nvPicPr>
      <xdr:blipFill>
        <a:blip r:embed="rId1"/>
        <a:stretch>
          <a:fillRect/>
        </a:stretch>
      </xdr:blipFill>
      <xdr:spPr>
        <a:xfrm>
          <a:off x="15828010" y="2171700"/>
          <a:ext cx="213360" cy="21889720"/>
        </a:xfrm>
        <a:prstGeom prst="rect">
          <a:avLst/>
        </a:prstGeom>
      </xdr:spPr>
    </xdr:pic>
    <xdr:clientData/>
  </xdr:oneCellAnchor>
  <xdr:oneCellAnchor>
    <xdr:from>
      <xdr:col>7</xdr:col>
      <xdr:colOff>66675</xdr:colOff>
      <xdr:row>37</xdr:row>
      <xdr:rowOff>0</xdr:rowOff>
    </xdr:from>
    <xdr:ext cx="1009650" cy="14605"/>
    <xdr:pic>
      <xdr:nvPicPr>
        <xdr:cNvPr id="718" name="图片 1"/>
        <xdr:cNvPicPr/>
      </xdr:nvPicPr>
      <xdr:blipFill>
        <a:blip r:embed="rId1"/>
        <a:stretch>
          <a:fillRect/>
        </a:stretch>
      </xdr:blipFill>
      <xdr:spPr>
        <a:xfrm rot="5400000">
          <a:off x="7548880" y="71930260"/>
          <a:ext cx="14605" cy="1009650"/>
        </a:xfrm>
        <a:prstGeom prst="rect">
          <a:avLst/>
        </a:prstGeom>
      </xdr:spPr>
    </xdr:pic>
    <xdr:clientData/>
  </xdr:oneCellAnchor>
  <xdr:oneCellAnchor>
    <xdr:from>
      <xdr:col>6</xdr:col>
      <xdr:colOff>66675</xdr:colOff>
      <xdr:row>37</xdr:row>
      <xdr:rowOff>0</xdr:rowOff>
    </xdr:from>
    <xdr:ext cx="1009650" cy="14605"/>
    <xdr:pic>
      <xdr:nvPicPr>
        <xdr:cNvPr id="719" name="图片 1"/>
        <xdr:cNvPicPr/>
      </xdr:nvPicPr>
      <xdr:blipFill>
        <a:blip r:embed="rId1"/>
        <a:stretch>
          <a:fillRect/>
        </a:stretch>
      </xdr:blipFill>
      <xdr:spPr>
        <a:xfrm rot="5400000">
          <a:off x="6875780" y="71930260"/>
          <a:ext cx="14605" cy="1009650"/>
        </a:xfrm>
        <a:prstGeom prst="rect">
          <a:avLst/>
        </a:prstGeom>
      </xdr:spPr>
    </xdr:pic>
    <xdr:clientData/>
  </xdr:oneCellAnchor>
  <xdr:oneCellAnchor>
    <xdr:from>
      <xdr:col>8</xdr:col>
      <xdr:colOff>66675</xdr:colOff>
      <xdr:row>37</xdr:row>
      <xdr:rowOff>0</xdr:rowOff>
    </xdr:from>
    <xdr:ext cx="1009650" cy="14605"/>
    <xdr:pic>
      <xdr:nvPicPr>
        <xdr:cNvPr id="720" name="图片 1"/>
        <xdr:cNvPicPr/>
      </xdr:nvPicPr>
      <xdr:blipFill>
        <a:blip r:embed="rId1"/>
        <a:stretch>
          <a:fillRect/>
        </a:stretch>
      </xdr:blipFill>
      <xdr:spPr>
        <a:xfrm rot="5400000">
          <a:off x="8285480" y="71930260"/>
          <a:ext cx="14605" cy="1009650"/>
        </a:xfrm>
        <a:prstGeom prst="rect">
          <a:avLst/>
        </a:prstGeom>
      </xdr:spPr>
    </xdr:pic>
    <xdr:clientData/>
  </xdr:oneCellAnchor>
  <xdr:oneCellAnchor>
    <xdr:from>
      <xdr:col>10</xdr:col>
      <xdr:colOff>380365</xdr:colOff>
      <xdr:row>91</xdr:row>
      <xdr:rowOff>0</xdr:rowOff>
    </xdr:from>
    <xdr:ext cx="213360" cy="1012825"/>
    <xdr:pic>
      <xdr:nvPicPr>
        <xdr:cNvPr id="29" name="图片 28"/>
        <xdr:cNvPicPr/>
      </xdr:nvPicPr>
      <xdr:blipFill>
        <a:blip r:embed="rId1"/>
        <a:stretch>
          <a:fillRect/>
        </a:stretch>
      </xdr:blipFill>
      <xdr:spPr>
        <a:xfrm>
          <a:off x="11086465" y="190881000"/>
          <a:ext cx="213360" cy="1012825"/>
        </a:xfrm>
        <a:prstGeom prst="rect">
          <a:avLst/>
        </a:prstGeom>
      </xdr:spPr>
    </xdr:pic>
    <xdr:clientData/>
  </xdr:oneCellAnchor>
  <xdr:oneCellAnchor>
    <xdr:from>
      <xdr:col>10</xdr:col>
      <xdr:colOff>380365</xdr:colOff>
      <xdr:row>91</xdr:row>
      <xdr:rowOff>0</xdr:rowOff>
    </xdr:from>
    <xdr:ext cx="213360" cy="1012825"/>
    <xdr:pic>
      <xdr:nvPicPr>
        <xdr:cNvPr id="32" name="图片 31"/>
        <xdr:cNvPicPr/>
      </xdr:nvPicPr>
      <xdr:blipFill>
        <a:blip r:embed="rId1"/>
        <a:stretch>
          <a:fillRect/>
        </a:stretch>
      </xdr:blipFill>
      <xdr:spPr>
        <a:xfrm>
          <a:off x="11086465" y="190881000"/>
          <a:ext cx="213360" cy="1012825"/>
        </a:xfrm>
        <a:prstGeom prst="rect">
          <a:avLst/>
        </a:prstGeom>
      </xdr:spPr>
    </xdr:pic>
    <xdr:clientData/>
  </xdr:oneCellAnchor>
  <xdr:oneCellAnchor>
    <xdr:from>
      <xdr:col>18</xdr:col>
      <xdr:colOff>0</xdr:colOff>
      <xdr:row>91</xdr:row>
      <xdr:rowOff>0</xdr:rowOff>
    </xdr:from>
    <xdr:ext cx="15875" cy="850265"/>
    <xdr:pic>
      <xdr:nvPicPr>
        <xdr:cNvPr id="33" name="图片 1"/>
        <xdr:cNvPicPr/>
      </xdr:nvPicPr>
      <xdr:blipFill>
        <a:blip r:embed="rId1"/>
        <a:stretch>
          <a:fillRect/>
        </a:stretch>
      </xdr:blipFill>
      <xdr:spPr>
        <a:xfrm>
          <a:off x="16027400" y="190881000"/>
          <a:ext cx="15875" cy="850265"/>
        </a:xfrm>
        <a:prstGeom prst="rect">
          <a:avLst/>
        </a:prstGeom>
      </xdr:spPr>
    </xdr:pic>
    <xdr:clientData/>
  </xdr:oneCellAnchor>
  <xdr:twoCellAnchor editAs="oneCell">
    <xdr:from>
      <xdr:col>10</xdr:col>
      <xdr:colOff>379468</xdr:colOff>
      <xdr:row>91</xdr:row>
      <xdr:rowOff>0</xdr:rowOff>
    </xdr:from>
    <xdr:to>
      <xdr:col>10</xdr:col>
      <xdr:colOff>601718</xdr:colOff>
      <xdr:row>91</xdr:row>
      <xdr:rowOff>1012190</xdr:rowOff>
    </xdr:to>
    <xdr:pic>
      <xdr:nvPicPr>
        <xdr:cNvPr id="34" name="图片 33" descr=" "/>
        <xdr:cNvPicPr/>
      </xdr:nvPicPr>
      <xdr:blipFill>
        <a:blip r:embed="rId1"/>
        <a:srcRect/>
        <a:stretch>
          <a:fillRect/>
        </a:stretch>
      </xdr:blipFill>
      <xdr:spPr>
        <a:xfrm>
          <a:off x="11085195" y="190881000"/>
          <a:ext cx="222250" cy="1012190"/>
        </a:xfrm>
        <a:prstGeom prst="rect">
          <a:avLst/>
        </a:prstGeom>
        <a:noFill/>
        <a:ln>
          <a:noFill/>
        </a:ln>
        <a:effectLst/>
      </xdr:spPr>
    </xdr:pic>
    <xdr:clientData/>
  </xdr:twoCellAnchor>
  <xdr:oneCellAnchor>
    <xdr:from>
      <xdr:col>6</xdr:col>
      <xdr:colOff>66675</xdr:colOff>
      <xdr:row>139</xdr:row>
      <xdr:rowOff>0</xdr:rowOff>
    </xdr:from>
    <xdr:ext cx="1009650" cy="14605"/>
    <xdr:pic>
      <xdr:nvPicPr>
        <xdr:cNvPr id="3"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24"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25"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26"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35"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36"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38"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39"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59"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61"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65"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6</xdr:col>
      <xdr:colOff>66675</xdr:colOff>
      <xdr:row>139</xdr:row>
      <xdr:rowOff>0</xdr:rowOff>
    </xdr:from>
    <xdr:ext cx="1009650" cy="14605"/>
    <xdr:pic>
      <xdr:nvPicPr>
        <xdr:cNvPr id="79" name="图片 1"/>
        <xdr:cNvPicPr/>
      </xdr:nvPicPr>
      <xdr:blipFill>
        <a:blip r:embed="rId1"/>
        <a:stretch>
          <a:fillRect/>
        </a:stretch>
      </xdr:blipFill>
      <xdr:spPr>
        <a:xfrm rot="5400000">
          <a:off x="68757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0"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2"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3"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4"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5"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6"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7"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8"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89"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90"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94"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96"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97"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99"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0"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1"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2"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3"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4"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6"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7"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8"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09" name="图片 1"/>
        <xdr:cNvPicPr/>
      </xdr:nvPicPr>
      <xdr:blipFill>
        <a:blip r:embed="rId1"/>
        <a:stretch>
          <a:fillRect/>
        </a:stretch>
      </xdr:blipFill>
      <xdr:spPr>
        <a:xfrm rot="5400000">
          <a:off x="7548880" y="297685460"/>
          <a:ext cx="14605" cy="1009650"/>
        </a:xfrm>
        <a:prstGeom prst="rect">
          <a:avLst/>
        </a:prstGeom>
      </xdr:spPr>
    </xdr:pic>
    <xdr:clientData/>
  </xdr:oneCellAnchor>
  <xdr:oneCellAnchor>
    <xdr:from>
      <xdr:col>7</xdr:col>
      <xdr:colOff>66675</xdr:colOff>
      <xdr:row>139</xdr:row>
      <xdr:rowOff>0</xdr:rowOff>
    </xdr:from>
    <xdr:ext cx="1009650" cy="14605"/>
    <xdr:pic>
      <xdr:nvPicPr>
        <xdr:cNvPr id="110" name="图片 1"/>
        <xdr:cNvPicPr/>
      </xdr:nvPicPr>
      <xdr:blipFill>
        <a:blip r:embed="rId1"/>
        <a:stretch>
          <a:fillRect/>
        </a:stretch>
      </xdr:blipFill>
      <xdr:spPr>
        <a:xfrm rot="5400000">
          <a:off x="7548880" y="297685460"/>
          <a:ext cx="14605" cy="100965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K173"/>
  <sheetViews>
    <sheetView tabSelected="1" zoomScale="90" zoomScaleNormal="90" workbookViewId="0">
      <pane ySplit="5" topLeftCell="A6" activePane="bottomLeft" state="frozen"/>
      <selection/>
      <selection pane="bottomLeft" activeCell="F9" sqref="F9"/>
    </sheetView>
  </sheetViews>
  <sheetFormatPr defaultColWidth="9" defaultRowHeight="15.6" customHeight="1"/>
  <cols>
    <col min="1" max="1" width="5.5" style="6" customWidth="1"/>
    <col min="2" max="2" width="13.1666666666667" style="7" customWidth="1"/>
    <col min="3" max="3" width="9.5" style="8" customWidth="1"/>
    <col min="4" max="4" width="7.5" style="8" customWidth="1"/>
    <col min="5" max="5" width="10" style="8" customWidth="1"/>
    <col min="6" max="6" width="37.1666666666667" style="8" customWidth="1"/>
    <col min="7" max="7" width="8.83333333333333" style="8" customWidth="1"/>
    <col min="8" max="8" width="9.66666666666667" style="8" customWidth="1"/>
    <col min="9" max="9" width="10" style="8" customWidth="1"/>
    <col min="10" max="10" width="29.1666666666667" style="8" customWidth="1"/>
    <col min="11" max="11" width="13.8333333333333" style="8" customWidth="1"/>
    <col min="12" max="12" width="7.83333333333333" style="2" customWidth="1"/>
    <col min="13" max="13" width="8.16666666666667" style="2" customWidth="1"/>
    <col min="14" max="14" width="7.33333333333333" style="2" customWidth="1"/>
    <col min="15" max="15" width="8.83333333333333" style="2" customWidth="1"/>
    <col min="16" max="16" width="7.33333333333333" style="2" customWidth="1"/>
    <col min="17" max="17" width="7.83333333333333" style="2" customWidth="1"/>
    <col min="18" max="18" width="8.66666666666667" style="2" customWidth="1"/>
    <col min="19" max="19" width="10.1666666666667" style="8" customWidth="1"/>
    <col min="20" max="20" width="9.16666666666667" style="2" customWidth="1"/>
    <col min="21" max="21" width="10" style="2" customWidth="1"/>
    <col min="22" max="22" width="9.33333333333333" style="2" customWidth="1"/>
    <col min="23" max="23" width="7.33333333333333" style="2" customWidth="1"/>
    <col min="24" max="24" width="9.5" style="8" customWidth="1"/>
    <col min="25" max="37" width="9" style="2"/>
  </cols>
  <sheetData>
    <row r="1" ht="28" customHeight="1" spans="1:24">
      <c r="A1" s="9" t="s">
        <v>0</v>
      </c>
      <c r="B1" s="9"/>
      <c r="C1" s="9"/>
      <c r="D1" s="9"/>
      <c r="E1" s="9"/>
      <c r="F1" s="9"/>
      <c r="G1" s="9"/>
      <c r="H1" s="9"/>
      <c r="I1" s="9"/>
      <c r="J1" s="9"/>
      <c r="K1" s="9"/>
      <c r="L1" s="9"/>
      <c r="M1" s="9"/>
      <c r="N1" s="9"/>
      <c r="O1" s="9"/>
      <c r="P1" s="9"/>
      <c r="Q1" s="9"/>
      <c r="R1" s="9"/>
      <c r="S1" s="9"/>
      <c r="T1" s="9"/>
      <c r="U1" s="9"/>
      <c r="V1" s="9"/>
      <c r="W1" s="9"/>
      <c r="X1" s="9"/>
    </row>
    <row r="2" ht="60" customHeight="1" spans="1:24">
      <c r="A2" s="10" t="s">
        <v>1</v>
      </c>
      <c r="B2" s="11"/>
      <c r="C2" s="12"/>
      <c r="D2" s="12"/>
      <c r="E2" s="12"/>
      <c r="F2" s="12"/>
      <c r="G2" s="12"/>
      <c r="H2" s="12"/>
      <c r="I2" s="12"/>
      <c r="J2" s="12"/>
      <c r="K2" s="12"/>
      <c r="L2" s="12"/>
      <c r="M2" s="12"/>
      <c r="N2" s="12"/>
      <c r="O2" s="12"/>
      <c r="P2" s="12"/>
      <c r="Q2" s="12"/>
      <c r="R2" s="12"/>
      <c r="S2" s="12"/>
      <c r="T2" s="12"/>
      <c r="U2" s="12"/>
      <c r="V2" s="12"/>
      <c r="W2" s="12"/>
      <c r="X2" s="12"/>
    </row>
    <row r="3" s="1" customFormat="1" ht="20" customHeight="1" spans="1:24">
      <c r="A3" s="13" t="s">
        <v>2</v>
      </c>
      <c r="B3" s="14" t="s">
        <v>3</v>
      </c>
      <c r="C3" s="14" t="s">
        <v>4</v>
      </c>
      <c r="D3" s="14" t="s">
        <v>5</v>
      </c>
      <c r="E3" s="14" t="s">
        <v>6</v>
      </c>
      <c r="F3" s="14" t="s">
        <v>7</v>
      </c>
      <c r="G3" s="14" t="s">
        <v>8</v>
      </c>
      <c r="H3" s="15" t="s">
        <v>9</v>
      </c>
      <c r="I3" s="16"/>
      <c r="J3" s="14" t="s">
        <v>10</v>
      </c>
      <c r="K3" s="14"/>
      <c r="L3" s="14"/>
      <c r="M3" s="14"/>
      <c r="N3" s="14"/>
      <c r="O3" s="14"/>
      <c r="P3" s="14"/>
      <c r="Q3" s="14"/>
      <c r="R3" s="14"/>
      <c r="S3" s="14"/>
      <c r="T3" s="14" t="s">
        <v>11</v>
      </c>
      <c r="U3" s="14" t="s">
        <v>12</v>
      </c>
      <c r="V3" s="14" t="s">
        <v>13</v>
      </c>
      <c r="W3" s="14" t="s">
        <v>14</v>
      </c>
      <c r="X3" s="14" t="s">
        <v>15</v>
      </c>
    </row>
    <row r="4" s="1" customFormat="1" ht="24" customHeight="1" spans="1:24">
      <c r="A4" s="13"/>
      <c r="B4" s="14"/>
      <c r="C4" s="14"/>
      <c r="D4" s="14"/>
      <c r="E4" s="14"/>
      <c r="F4" s="14"/>
      <c r="G4" s="14"/>
      <c r="H4" s="17"/>
      <c r="I4" s="18"/>
      <c r="J4" s="14" t="s">
        <v>16</v>
      </c>
      <c r="K4" s="14" t="s">
        <v>17</v>
      </c>
      <c r="L4" s="14" t="s">
        <v>18</v>
      </c>
      <c r="M4" s="14"/>
      <c r="N4" s="14" t="s">
        <v>19</v>
      </c>
      <c r="O4" s="14"/>
      <c r="P4" s="14"/>
      <c r="Q4" s="14" t="s">
        <v>20</v>
      </c>
      <c r="R4" s="14"/>
      <c r="S4" s="14"/>
      <c r="T4" s="14"/>
      <c r="U4" s="14"/>
      <c r="V4" s="14"/>
      <c r="W4" s="14"/>
      <c r="X4" s="14"/>
    </row>
    <row r="5" s="1" customFormat="1" ht="51" customHeight="1" spans="1:24">
      <c r="A5" s="13"/>
      <c r="B5" s="14"/>
      <c r="C5" s="14"/>
      <c r="D5" s="14"/>
      <c r="E5" s="14"/>
      <c r="F5" s="14"/>
      <c r="G5" s="14"/>
      <c r="H5" s="14" t="s">
        <v>21</v>
      </c>
      <c r="I5" s="14" t="s">
        <v>22</v>
      </c>
      <c r="J5" s="14"/>
      <c r="K5" s="14"/>
      <c r="L5" s="19" t="s">
        <v>23</v>
      </c>
      <c r="M5" s="19" t="s">
        <v>24</v>
      </c>
      <c r="N5" s="14" t="s">
        <v>25</v>
      </c>
      <c r="O5" s="14" t="s">
        <v>26</v>
      </c>
      <c r="P5" s="14" t="s">
        <v>27</v>
      </c>
      <c r="Q5" s="14" t="s">
        <v>25</v>
      </c>
      <c r="R5" s="14" t="s">
        <v>28</v>
      </c>
      <c r="S5" s="14" t="s">
        <v>29</v>
      </c>
      <c r="T5" s="14"/>
      <c r="U5" s="14"/>
      <c r="V5" s="14"/>
      <c r="W5" s="14"/>
      <c r="X5" s="14"/>
    </row>
    <row r="6" s="1" customFormat="1" ht="35" customHeight="1" spans="1:24">
      <c r="A6" s="13"/>
      <c r="B6" s="14" t="s">
        <v>30</v>
      </c>
      <c r="C6" s="14"/>
      <c r="D6" s="14"/>
      <c r="E6" s="14"/>
      <c r="F6" s="14"/>
      <c r="G6" s="14">
        <f>G7+G102+G146+G153+G155+G158+G161</f>
        <v>32864.48</v>
      </c>
      <c r="H6" s="14">
        <f>H7+H102+H146+H153+H155+H158+H161</f>
        <v>19801.58</v>
      </c>
      <c r="I6" s="14">
        <f>I7+I102+I146+I153+I155+I158+I161</f>
        <v>13062.9</v>
      </c>
      <c r="J6" s="14"/>
      <c r="K6" s="14"/>
      <c r="L6" s="14"/>
      <c r="M6" s="14"/>
      <c r="N6" s="14"/>
      <c r="O6" s="14"/>
      <c r="P6" s="14"/>
      <c r="Q6" s="14"/>
      <c r="R6" s="14"/>
      <c r="S6" s="14"/>
      <c r="T6" s="14"/>
      <c r="U6" s="14"/>
      <c r="V6" s="14"/>
      <c r="W6" s="14"/>
      <c r="X6" s="14"/>
    </row>
    <row r="7" s="2" customFormat="1" ht="40" customHeight="1" spans="1:24">
      <c r="A7" s="13" t="s">
        <v>31</v>
      </c>
      <c r="B7" s="20" t="s">
        <v>32</v>
      </c>
      <c r="C7" s="21"/>
      <c r="D7" s="21"/>
      <c r="E7" s="21"/>
      <c r="F7" s="21"/>
      <c r="G7" s="14">
        <f>SUM(G8:G101)</f>
        <v>25625.5</v>
      </c>
      <c r="H7" s="14">
        <f>SUM(H8:H101)</f>
        <v>13348</v>
      </c>
      <c r="I7" s="14">
        <f>SUM(I8:I101)</f>
        <v>12277.5</v>
      </c>
      <c r="J7" s="21"/>
      <c r="K7" s="21"/>
      <c r="L7" s="21"/>
      <c r="M7" s="21"/>
      <c r="N7" s="21"/>
      <c r="O7" s="21"/>
      <c r="P7" s="21"/>
      <c r="Q7" s="21"/>
      <c r="R7" s="21"/>
      <c r="S7" s="21"/>
      <c r="T7" s="22"/>
      <c r="U7" s="22"/>
      <c r="V7" s="22"/>
      <c r="W7" s="22"/>
      <c r="X7" s="22"/>
    </row>
    <row r="8" s="2" customFormat="1" ht="117" customHeight="1" spans="1:24">
      <c r="A8" s="23">
        <v>1</v>
      </c>
      <c r="B8" s="24" t="s">
        <v>33</v>
      </c>
      <c r="C8" s="23" t="s">
        <v>34</v>
      </c>
      <c r="D8" s="25" t="s">
        <v>35</v>
      </c>
      <c r="E8" s="26" t="s">
        <v>36</v>
      </c>
      <c r="F8" s="27" t="s">
        <v>37</v>
      </c>
      <c r="G8" s="23">
        <v>350</v>
      </c>
      <c r="H8" s="23">
        <v>350</v>
      </c>
      <c r="I8" s="28"/>
      <c r="J8" s="27" t="s">
        <v>38</v>
      </c>
      <c r="K8" s="26" t="s">
        <v>39</v>
      </c>
      <c r="L8" s="23">
        <v>13</v>
      </c>
      <c r="M8" s="23">
        <v>98</v>
      </c>
      <c r="N8" s="23">
        <v>0.44</v>
      </c>
      <c r="O8" s="23">
        <v>0.44</v>
      </c>
      <c r="P8" s="23">
        <v>0</v>
      </c>
      <c r="Q8" s="23">
        <v>1.12</v>
      </c>
      <c r="R8" s="23">
        <v>1.12</v>
      </c>
      <c r="S8" s="23">
        <v>0</v>
      </c>
      <c r="T8" s="26" t="s">
        <v>40</v>
      </c>
      <c r="U8" s="23" t="s">
        <v>41</v>
      </c>
      <c r="V8" s="26" t="s">
        <v>42</v>
      </c>
      <c r="W8" s="26" t="s">
        <v>43</v>
      </c>
      <c r="X8" s="29"/>
    </row>
    <row r="9" s="2" customFormat="1" ht="135" customHeight="1" spans="1:24">
      <c r="A9" s="23">
        <v>2</v>
      </c>
      <c r="B9" s="24" t="s">
        <v>44</v>
      </c>
      <c r="C9" s="26" t="s">
        <v>45</v>
      </c>
      <c r="D9" s="27" t="s">
        <v>46</v>
      </c>
      <c r="E9" s="26" t="s">
        <v>36</v>
      </c>
      <c r="F9" s="27" t="s">
        <v>47</v>
      </c>
      <c r="G9" s="23">
        <v>240</v>
      </c>
      <c r="H9" s="23">
        <v>240</v>
      </c>
      <c r="I9" s="30"/>
      <c r="J9" s="27" t="s">
        <v>48</v>
      </c>
      <c r="K9" s="26" t="s">
        <v>49</v>
      </c>
      <c r="L9" s="26">
        <v>1</v>
      </c>
      <c r="M9" s="26">
        <v>8</v>
      </c>
      <c r="N9" s="26">
        <v>0.05</v>
      </c>
      <c r="O9" s="26">
        <v>0</v>
      </c>
      <c r="P9" s="26">
        <v>0.05</v>
      </c>
      <c r="Q9" s="26">
        <v>0.13</v>
      </c>
      <c r="R9" s="26">
        <v>0</v>
      </c>
      <c r="S9" s="26">
        <v>0.13</v>
      </c>
      <c r="T9" s="26" t="s">
        <v>40</v>
      </c>
      <c r="U9" s="26" t="s">
        <v>50</v>
      </c>
      <c r="V9" s="26" t="s">
        <v>51</v>
      </c>
      <c r="W9" s="26" t="s">
        <v>43</v>
      </c>
      <c r="X9" s="29"/>
    </row>
    <row r="10" s="2" customFormat="1" ht="170" customHeight="1" spans="1:24">
      <c r="A10" s="23">
        <v>3</v>
      </c>
      <c r="B10" s="24" t="s">
        <v>52</v>
      </c>
      <c r="C10" s="26" t="s">
        <v>45</v>
      </c>
      <c r="D10" s="25" t="s">
        <v>53</v>
      </c>
      <c r="E10" s="26" t="s">
        <v>36</v>
      </c>
      <c r="F10" s="27" t="s">
        <v>54</v>
      </c>
      <c r="G10" s="26">
        <v>60</v>
      </c>
      <c r="H10" s="26">
        <v>60</v>
      </c>
      <c r="I10" s="26"/>
      <c r="J10" s="27" t="s">
        <v>55</v>
      </c>
      <c r="K10" s="26" t="s">
        <v>56</v>
      </c>
      <c r="L10" s="26">
        <v>13</v>
      </c>
      <c r="M10" s="26">
        <v>98</v>
      </c>
      <c r="N10" s="26">
        <v>0.0036</v>
      </c>
      <c r="O10" s="26">
        <v>0.0013</v>
      </c>
      <c r="P10" s="26">
        <v>0.0023</v>
      </c>
      <c r="Q10" s="31">
        <v>0.023</v>
      </c>
      <c r="R10" s="26">
        <v>0.0176</v>
      </c>
      <c r="S10" s="26">
        <v>0.0054</v>
      </c>
      <c r="T10" s="26" t="s">
        <v>57</v>
      </c>
      <c r="U10" s="26" t="s">
        <v>50</v>
      </c>
      <c r="V10" s="26" t="s">
        <v>42</v>
      </c>
      <c r="W10" s="26" t="s">
        <v>43</v>
      </c>
      <c r="X10" s="29"/>
    </row>
    <row r="11" s="2" customFormat="1" ht="116" customHeight="1" spans="1:24">
      <c r="A11" s="23">
        <v>4</v>
      </c>
      <c r="B11" s="24" t="s">
        <v>58</v>
      </c>
      <c r="C11" s="26" t="s">
        <v>45</v>
      </c>
      <c r="D11" s="25" t="s">
        <v>53</v>
      </c>
      <c r="E11" s="26" t="s">
        <v>36</v>
      </c>
      <c r="F11" s="27" t="s">
        <v>59</v>
      </c>
      <c r="G11" s="26">
        <v>30</v>
      </c>
      <c r="H11" s="26">
        <v>30</v>
      </c>
      <c r="I11" s="30"/>
      <c r="J11" s="27" t="s">
        <v>55</v>
      </c>
      <c r="K11" s="27"/>
      <c r="L11" s="26">
        <v>13</v>
      </c>
      <c r="M11" s="26">
        <v>98</v>
      </c>
      <c r="N11" s="26">
        <v>0.0651</v>
      </c>
      <c r="O11" s="26">
        <v>0.0388</v>
      </c>
      <c r="P11" s="26">
        <v>0.0263</v>
      </c>
      <c r="Q11" s="26">
        <v>0.1953</v>
      </c>
      <c r="R11" s="26">
        <v>0.1164</v>
      </c>
      <c r="S11" s="26">
        <v>0.0789</v>
      </c>
      <c r="T11" s="26" t="s">
        <v>57</v>
      </c>
      <c r="U11" s="26" t="s">
        <v>50</v>
      </c>
      <c r="V11" s="26" t="s">
        <v>60</v>
      </c>
      <c r="W11" s="26" t="s">
        <v>43</v>
      </c>
      <c r="X11" s="29"/>
    </row>
    <row r="12" s="2" customFormat="1" ht="168" customHeight="1" spans="1:24">
      <c r="A12" s="23">
        <v>5</v>
      </c>
      <c r="B12" s="24" t="s">
        <v>61</v>
      </c>
      <c r="C12" s="26" t="s">
        <v>45</v>
      </c>
      <c r="D12" s="25" t="s">
        <v>53</v>
      </c>
      <c r="E12" s="26" t="s">
        <v>36</v>
      </c>
      <c r="F12" s="27" t="s">
        <v>62</v>
      </c>
      <c r="G12" s="26">
        <v>50</v>
      </c>
      <c r="H12" s="26">
        <v>50</v>
      </c>
      <c r="I12" s="30"/>
      <c r="J12" s="27" t="s">
        <v>55</v>
      </c>
      <c r="K12" s="27"/>
      <c r="L12" s="26">
        <v>13</v>
      </c>
      <c r="M12" s="26">
        <v>98</v>
      </c>
      <c r="N12" s="26">
        <v>0.0651</v>
      </c>
      <c r="O12" s="26">
        <v>0.0388</v>
      </c>
      <c r="P12" s="26">
        <v>0.0263</v>
      </c>
      <c r="Q12" s="26">
        <v>0.1953</v>
      </c>
      <c r="R12" s="26">
        <v>0.1164</v>
      </c>
      <c r="S12" s="26">
        <v>0.0789</v>
      </c>
      <c r="T12" s="26" t="s">
        <v>57</v>
      </c>
      <c r="U12" s="26" t="s">
        <v>50</v>
      </c>
      <c r="V12" s="26" t="s">
        <v>42</v>
      </c>
      <c r="W12" s="26" t="s">
        <v>43</v>
      </c>
      <c r="X12" s="29"/>
    </row>
    <row r="13" s="2" customFormat="1" ht="198" customHeight="1" spans="1:24">
      <c r="A13" s="23">
        <v>6</v>
      </c>
      <c r="B13" s="24" t="s">
        <v>63</v>
      </c>
      <c r="C13" s="26" t="s">
        <v>45</v>
      </c>
      <c r="D13" s="25" t="s">
        <v>35</v>
      </c>
      <c r="E13" s="26" t="s">
        <v>36</v>
      </c>
      <c r="F13" s="27" t="s">
        <v>64</v>
      </c>
      <c r="G13" s="26">
        <v>500</v>
      </c>
      <c r="H13" s="26">
        <v>500</v>
      </c>
      <c r="I13" s="27"/>
      <c r="J13" s="27" t="s">
        <v>65</v>
      </c>
      <c r="K13" s="26"/>
      <c r="L13" s="26">
        <v>13</v>
      </c>
      <c r="M13" s="26">
        <v>98</v>
      </c>
      <c r="N13" s="26">
        <v>0.025</v>
      </c>
      <c r="O13" s="26">
        <v>0.023</v>
      </c>
      <c r="P13" s="26">
        <v>0.002</v>
      </c>
      <c r="Q13" s="26">
        <v>0.065</v>
      </c>
      <c r="R13" s="26">
        <v>0.059</v>
      </c>
      <c r="S13" s="26">
        <v>0.006</v>
      </c>
      <c r="T13" s="26" t="s">
        <v>66</v>
      </c>
      <c r="U13" s="26" t="s">
        <v>50</v>
      </c>
      <c r="V13" s="26" t="s">
        <v>51</v>
      </c>
      <c r="W13" s="26" t="s">
        <v>43</v>
      </c>
      <c r="X13" s="29"/>
    </row>
    <row r="14" s="2" customFormat="1" ht="175" customHeight="1" spans="1:24">
      <c r="A14" s="23">
        <v>7</v>
      </c>
      <c r="B14" s="27" t="s">
        <v>67</v>
      </c>
      <c r="C14" s="23" t="s">
        <v>45</v>
      </c>
      <c r="D14" s="26" t="s">
        <v>68</v>
      </c>
      <c r="E14" s="26" t="s">
        <v>36</v>
      </c>
      <c r="F14" s="27" t="s">
        <v>69</v>
      </c>
      <c r="G14" s="26">
        <v>1623</v>
      </c>
      <c r="H14" s="26">
        <v>23</v>
      </c>
      <c r="I14" s="26">
        <v>1600</v>
      </c>
      <c r="J14" s="27" t="s">
        <v>70</v>
      </c>
      <c r="K14" s="26" t="s">
        <v>71</v>
      </c>
      <c r="L14" s="26">
        <v>2</v>
      </c>
      <c r="M14" s="26">
        <v>3</v>
      </c>
      <c r="N14" s="26">
        <v>0.0012</v>
      </c>
      <c r="O14" s="26">
        <v>0.0002</v>
      </c>
      <c r="P14" s="32">
        <v>0.001</v>
      </c>
      <c r="Q14" s="26">
        <v>0.0011</v>
      </c>
      <c r="R14" s="26">
        <v>0.0001</v>
      </c>
      <c r="S14" s="32">
        <v>0.001</v>
      </c>
      <c r="T14" s="26" t="s">
        <v>66</v>
      </c>
      <c r="U14" s="26" t="s">
        <v>50</v>
      </c>
      <c r="V14" s="26" t="s">
        <v>51</v>
      </c>
      <c r="W14" s="26" t="s">
        <v>43</v>
      </c>
      <c r="X14" s="29"/>
    </row>
    <row r="15" s="2" customFormat="1" ht="170" customHeight="1" spans="1:24">
      <c r="A15" s="23">
        <v>8</v>
      </c>
      <c r="B15" s="27" t="s">
        <v>72</v>
      </c>
      <c r="C15" s="23" t="s">
        <v>45</v>
      </c>
      <c r="D15" s="26" t="s">
        <v>68</v>
      </c>
      <c r="E15" s="23" t="s">
        <v>36</v>
      </c>
      <c r="F15" s="27" t="s">
        <v>73</v>
      </c>
      <c r="G15" s="23">
        <v>928</v>
      </c>
      <c r="H15" s="23">
        <v>28</v>
      </c>
      <c r="I15" s="26">
        <v>900</v>
      </c>
      <c r="J15" s="27" t="s">
        <v>74</v>
      </c>
      <c r="K15" s="26" t="s">
        <v>71</v>
      </c>
      <c r="L15" s="26">
        <v>2</v>
      </c>
      <c r="M15" s="26">
        <v>3</v>
      </c>
      <c r="N15" s="26">
        <v>0.0012</v>
      </c>
      <c r="O15" s="26">
        <v>0.0002</v>
      </c>
      <c r="P15" s="32">
        <v>0.001</v>
      </c>
      <c r="Q15" s="26">
        <v>0.0011</v>
      </c>
      <c r="R15" s="26">
        <v>0.0001</v>
      </c>
      <c r="S15" s="32">
        <v>0.001</v>
      </c>
      <c r="T15" s="26" t="s">
        <v>66</v>
      </c>
      <c r="U15" s="26" t="s">
        <v>50</v>
      </c>
      <c r="V15" s="26" t="s">
        <v>51</v>
      </c>
      <c r="W15" s="26" t="s">
        <v>43</v>
      </c>
      <c r="X15" s="29"/>
    </row>
    <row r="16" s="2" customFormat="1" ht="161" customHeight="1" spans="1:24">
      <c r="A16" s="23">
        <v>9</v>
      </c>
      <c r="B16" s="24" t="s">
        <v>75</v>
      </c>
      <c r="C16" s="26" t="s">
        <v>45</v>
      </c>
      <c r="D16" s="25" t="s">
        <v>35</v>
      </c>
      <c r="E16" s="26" t="s">
        <v>36</v>
      </c>
      <c r="F16" s="27" t="s">
        <v>76</v>
      </c>
      <c r="G16" s="26">
        <v>100</v>
      </c>
      <c r="H16" s="26">
        <v>100</v>
      </c>
      <c r="I16" s="26"/>
      <c r="J16" s="27" t="s">
        <v>77</v>
      </c>
      <c r="K16" s="26" t="s">
        <v>56</v>
      </c>
      <c r="L16" s="26">
        <v>8</v>
      </c>
      <c r="M16" s="26">
        <v>10</v>
      </c>
      <c r="N16" s="26">
        <v>0.0032</v>
      </c>
      <c r="O16" s="26">
        <v>0.0012</v>
      </c>
      <c r="P16" s="26">
        <v>0.002</v>
      </c>
      <c r="Q16" s="26">
        <v>0.008</v>
      </c>
      <c r="R16" s="26">
        <v>0.003</v>
      </c>
      <c r="S16" s="26">
        <v>0.005</v>
      </c>
      <c r="T16" s="26" t="s">
        <v>78</v>
      </c>
      <c r="U16" s="26" t="s">
        <v>50</v>
      </c>
      <c r="V16" s="26" t="s">
        <v>79</v>
      </c>
      <c r="W16" s="26" t="s">
        <v>43</v>
      </c>
      <c r="X16" s="29"/>
    </row>
    <row r="17" s="3" customFormat="1" ht="278" customHeight="1" spans="1:24">
      <c r="A17" s="23">
        <v>10</v>
      </c>
      <c r="B17" s="27" t="s">
        <v>80</v>
      </c>
      <c r="C17" s="23" t="s">
        <v>45</v>
      </c>
      <c r="D17" s="26" t="s">
        <v>81</v>
      </c>
      <c r="E17" s="26" t="s">
        <v>82</v>
      </c>
      <c r="F17" s="27" t="s">
        <v>83</v>
      </c>
      <c r="G17" s="26">
        <v>3340</v>
      </c>
      <c r="H17" s="26">
        <v>1000</v>
      </c>
      <c r="I17" s="23">
        <v>2340</v>
      </c>
      <c r="J17" s="27" t="s">
        <v>84</v>
      </c>
      <c r="K17" s="26" t="s">
        <v>85</v>
      </c>
      <c r="L17" s="23">
        <v>2</v>
      </c>
      <c r="M17" s="23">
        <v>1</v>
      </c>
      <c r="N17" s="23">
        <v>0.0123</v>
      </c>
      <c r="O17" s="23">
        <v>0.0028</v>
      </c>
      <c r="P17" s="23">
        <v>0.0095</v>
      </c>
      <c r="Q17" s="23">
        <v>0.038</v>
      </c>
      <c r="R17" s="23">
        <v>0.0097</v>
      </c>
      <c r="S17" s="23">
        <v>0.0283</v>
      </c>
      <c r="T17" s="26" t="s">
        <v>86</v>
      </c>
      <c r="U17" s="26" t="s">
        <v>87</v>
      </c>
      <c r="V17" s="25" t="s">
        <v>88</v>
      </c>
      <c r="W17" s="26" t="s">
        <v>43</v>
      </c>
      <c r="X17" s="29"/>
    </row>
    <row r="18" s="3" customFormat="1" ht="138" customHeight="1" spans="1:24">
      <c r="A18" s="23">
        <v>11</v>
      </c>
      <c r="B18" s="27" t="s">
        <v>89</v>
      </c>
      <c r="C18" s="26" t="s">
        <v>45</v>
      </c>
      <c r="D18" s="26" t="s">
        <v>90</v>
      </c>
      <c r="E18" s="26" t="s">
        <v>91</v>
      </c>
      <c r="F18" s="27" t="s">
        <v>92</v>
      </c>
      <c r="G18" s="23">
        <v>670</v>
      </c>
      <c r="H18" s="23">
        <v>670</v>
      </c>
      <c r="I18" s="33"/>
      <c r="J18" s="27" t="s">
        <v>93</v>
      </c>
      <c r="K18" s="23" t="s">
        <v>94</v>
      </c>
      <c r="L18" s="23">
        <v>0</v>
      </c>
      <c r="M18" s="23">
        <v>3</v>
      </c>
      <c r="N18" s="23">
        <v>0.0025</v>
      </c>
      <c r="O18" s="23">
        <v>0.0012</v>
      </c>
      <c r="P18" s="23">
        <v>0.0013</v>
      </c>
      <c r="Q18" s="23">
        <v>0.0198</v>
      </c>
      <c r="R18" s="23">
        <v>0.0028</v>
      </c>
      <c r="S18" s="23">
        <v>0.017</v>
      </c>
      <c r="T18" s="26" t="s">
        <v>78</v>
      </c>
      <c r="U18" s="26" t="s">
        <v>50</v>
      </c>
      <c r="V18" s="25" t="s">
        <v>95</v>
      </c>
      <c r="W18" s="26" t="s">
        <v>43</v>
      </c>
      <c r="X18" s="29"/>
    </row>
    <row r="19" s="3" customFormat="1" ht="126" customHeight="1" spans="1:24">
      <c r="A19" s="23">
        <v>12</v>
      </c>
      <c r="B19" s="27" t="s">
        <v>96</v>
      </c>
      <c r="C19" s="34" t="s">
        <v>45</v>
      </c>
      <c r="D19" s="26" t="s">
        <v>90</v>
      </c>
      <c r="E19" s="26" t="s">
        <v>36</v>
      </c>
      <c r="F19" s="27" t="s">
        <v>97</v>
      </c>
      <c r="G19" s="26">
        <v>200</v>
      </c>
      <c r="H19" s="26">
        <v>200</v>
      </c>
      <c r="I19" s="26"/>
      <c r="J19" s="27" t="s">
        <v>98</v>
      </c>
      <c r="K19" s="26" t="s">
        <v>99</v>
      </c>
      <c r="L19" s="26">
        <v>6</v>
      </c>
      <c r="M19" s="26">
        <v>47</v>
      </c>
      <c r="N19" s="26">
        <v>0.0252</v>
      </c>
      <c r="O19" s="26">
        <v>0.0072</v>
      </c>
      <c r="P19" s="26">
        <v>0.018</v>
      </c>
      <c r="Q19" s="26">
        <v>0.1008</v>
      </c>
      <c r="R19" s="26">
        <v>0.0288</v>
      </c>
      <c r="S19" s="26">
        <v>0.072</v>
      </c>
      <c r="T19" s="26" t="s">
        <v>78</v>
      </c>
      <c r="U19" s="26" t="s">
        <v>50</v>
      </c>
      <c r="V19" s="25" t="s">
        <v>95</v>
      </c>
      <c r="W19" s="26" t="s">
        <v>43</v>
      </c>
      <c r="X19" s="29"/>
    </row>
    <row r="20" s="3" customFormat="1" ht="232" customHeight="1" spans="1:24">
      <c r="A20" s="23">
        <v>13</v>
      </c>
      <c r="B20" s="24" t="s">
        <v>100</v>
      </c>
      <c r="C20" s="23" t="s">
        <v>45</v>
      </c>
      <c r="D20" s="25" t="s">
        <v>101</v>
      </c>
      <c r="E20" s="26" t="s">
        <v>102</v>
      </c>
      <c r="F20" s="27" t="s">
        <v>103</v>
      </c>
      <c r="G20" s="26">
        <v>670</v>
      </c>
      <c r="H20" s="26">
        <v>200</v>
      </c>
      <c r="I20" s="26">
        <v>470</v>
      </c>
      <c r="J20" s="27" t="s">
        <v>104</v>
      </c>
      <c r="K20" s="26" t="s">
        <v>105</v>
      </c>
      <c r="L20" s="26">
        <v>0</v>
      </c>
      <c r="M20" s="26">
        <v>1</v>
      </c>
      <c r="N20" s="26">
        <v>0.0312</v>
      </c>
      <c r="O20" s="26">
        <v>0.0018</v>
      </c>
      <c r="P20" s="26">
        <v>0.0294</v>
      </c>
      <c r="Q20" s="26">
        <v>0.0932</v>
      </c>
      <c r="R20" s="26">
        <v>0.0047</v>
      </c>
      <c r="S20" s="26">
        <v>0.0885</v>
      </c>
      <c r="T20" s="26" t="s">
        <v>106</v>
      </c>
      <c r="U20" s="26" t="s">
        <v>50</v>
      </c>
      <c r="V20" s="26" t="s">
        <v>95</v>
      </c>
      <c r="W20" s="26" t="s">
        <v>43</v>
      </c>
      <c r="X20" s="29"/>
    </row>
    <row r="21" s="2" customFormat="1" ht="242" customHeight="1" spans="1:24">
      <c r="A21" s="23">
        <v>14</v>
      </c>
      <c r="B21" s="24" t="s">
        <v>107</v>
      </c>
      <c r="C21" s="26" t="s">
        <v>45</v>
      </c>
      <c r="D21" s="26" t="s">
        <v>68</v>
      </c>
      <c r="E21" s="26" t="s">
        <v>108</v>
      </c>
      <c r="F21" s="27" t="s">
        <v>109</v>
      </c>
      <c r="G21" s="26">
        <v>100</v>
      </c>
      <c r="H21" s="26">
        <v>100</v>
      </c>
      <c r="I21" s="30"/>
      <c r="J21" s="27" t="s">
        <v>110</v>
      </c>
      <c r="K21" s="26" t="s">
        <v>111</v>
      </c>
      <c r="L21" s="26">
        <v>0</v>
      </c>
      <c r="M21" s="26">
        <v>8</v>
      </c>
      <c r="N21" s="26">
        <v>0.033</v>
      </c>
      <c r="O21" s="26">
        <v>0.01</v>
      </c>
      <c r="P21" s="26">
        <v>0.023</v>
      </c>
      <c r="Q21" s="26">
        <v>0.033</v>
      </c>
      <c r="R21" s="26">
        <v>0</v>
      </c>
      <c r="S21" s="26">
        <v>0.033</v>
      </c>
      <c r="T21" s="26" t="s">
        <v>112</v>
      </c>
      <c r="U21" s="26" t="s">
        <v>50</v>
      </c>
      <c r="V21" s="26" t="s">
        <v>79</v>
      </c>
      <c r="W21" s="26" t="s">
        <v>43</v>
      </c>
      <c r="X21" s="29"/>
    </row>
    <row r="22" s="2" customFormat="1" ht="180" customHeight="1" spans="1:24">
      <c r="A22" s="23">
        <v>15</v>
      </c>
      <c r="B22" s="24" t="s">
        <v>113</v>
      </c>
      <c r="C22" s="26" t="s">
        <v>45</v>
      </c>
      <c r="D22" s="26" t="s">
        <v>68</v>
      </c>
      <c r="E22" s="26" t="s">
        <v>108</v>
      </c>
      <c r="F22" s="27" t="s">
        <v>114</v>
      </c>
      <c r="G22" s="26">
        <v>20</v>
      </c>
      <c r="H22" s="26">
        <v>20</v>
      </c>
      <c r="I22" s="30"/>
      <c r="J22" s="27" t="s">
        <v>115</v>
      </c>
      <c r="K22" s="26" t="s">
        <v>56</v>
      </c>
      <c r="L22" s="26" t="s">
        <v>56</v>
      </c>
      <c r="M22" s="26" t="s">
        <v>56</v>
      </c>
      <c r="N22" s="26" t="s">
        <v>56</v>
      </c>
      <c r="O22" s="26" t="s">
        <v>56</v>
      </c>
      <c r="P22" s="26" t="s">
        <v>56</v>
      </c>
      <c r="Q22" s="26" t="s">
        <v>56</v>
      </c>
      <c r="R22" s="26" t="s">
        <v>56</v>
      </c>
      <c r="S22" s="26" t="s">
        <v>56</v>
      </c>
      <c r="T22" s="26" t="s">
        <v>112</v>
      </c>
      <c r="U22" s="26" t="s">
        <v>50</v>
      </c>
      <c r="V22" s="26"/>
      <c r="W22" s="26" t="s">
        <v>43</v>
      </c>
      <c r="X22" s="29"/>
    </row>
    <row r="23" s="2" customFormat="1" ht="117" customHeight="1" spans="1:24">
      <c r="A23" s="23">
        <v>16</v>
      </c>
      <c r="B23" s="24" t="s">
        <v>116</v>
      </c>
      <c r="C23" s="26" t="s">
        <v>45</v>
      </c>
      <c r="D23" s="26" t="s">
        <v>68</v>
      </c>
      <c r="E23" s="26" t="s">
        <v>108</v>
      </c>
      <c r="F23" s="27" t="s">
        <v>117</v>
      </c>
      <c r="G23" s="26">
        <v>200</v>
      </c>
      <c r="H23" s="26">
        <v>200</v>
      </c>
      <c r="I23" s="30"/>
      <c r="J23" s="27" t="s">
        <v>118</v>
      </c>
      <c r="K23" s="26" t="s">
        <v>119</v>
      </c>
      <c r="L23" s="26" t="s">
        <v>56</v>
      </c>
      <c r="M23" s="26" t="s">
        <v>56</v>
      </c>
      <c r="N23" s="26">
        <v>0.02</v>
      </c>
      <c r="O23" s="26">
        <v>0</v>
      </c>
      <c r="P23" s="26">
        <v>0.02</v>
      </c>
      <c r="Q23" s="26">
        <v>0.02</v>
      </c>
      <c r="R23" s="26">
        <v>0</v>
      </c>
      <c r="S23" s="26">
        <v>0.02</v>
      </c>
      <c r="T23" s="26" t="s">
        <v>112</v>
      </c>
      <c r="U23" s="26" t="s">
        <v>50</v>
      </c>
      <c r="V23" s="26"/>
      <c r="W23" s="26" t="s">
        <v>43</v>
      </c>
      <c r="X23" s="29"/>
    </row>
    <row r="24" s="2" customFormat="1" ht="280" customHeight="1" spans="1:24">
      <c r="A24" s="23">
        <v>17</v>
      </c>
      <c r="B24" s="24" t="s">
        <v>120</v>
      </c>
      <c r="C24" s="26" t="s">
        <v>45</v>
      </c>
      <c r="D24" s="26" t="s">
        <v>53</v>
      </c>
      <c r="E24" s="26" t="s">
        <v>121</v>
      </c>
      <c r="F24" s="27" t="s">
        <v>122</v>
      </c>
      <c r="G24" s="26">
        <v>510</v>
      </c>
      <c r="H24" s="26">
        <v>510</v>
      </c>
      <c r="I24" s="26"/>
      <c r="J24" s="27" t="s">
        <v>123</v>
      </c>
      <c r="K24" s="26" t="s">
        <v>124</v>
      </c>
      <c r="L24" s="26">
        <v>0</v>
      </c>
      <c r="M24" s="26">
        <v>3</v>
      </c>
      <c r="N24" s="26">
        <v>0.1604</v>
      </c>
      <c r="O24" s="26">
        <v>0.001</v>
      </c>
      <c r="P24" s="26">
        <v>0.1579</v>
      </c>
      <c r="Q24" s="26">
        <v>0.3351</v>
      </c>
      <c r="R24" s="26">
        <v>0.0041</v>
      </c>
      <c r="S24" s="26">
        <v>0.331</v>
      </c>
      <c r="T24" s="26" t="s">
        <v>125</v>
      </c>
      <c r="U24" s="26" t="s">
        <v>50</v>
      </c>
      <c r="V24" s="26" t="s">
        <v>126</v>
      </c>
      <c r="W24" s="26" t="s">
        <v>43</v>
      </c>
      <c r="X24" s="29"/>
    </row>
    <row r="25" s="2" customFormat="1" ht="231" customHeight="1" spans="1:24">
      <c r="A25" s="23">
        <v>18</v>
      </c>
      <c r="B25" s="24" t="s">
        <v>127</v>
      </c>
      <c r="C25" s="23" t="s">
        <v>45</v>
      </c>
      <c r="D25" s="25" t="s">
        <v>35</v>
      </c>
      <c r="E25" s="26" t="s">
        <v>121</v>
      </c>
      <c r="F25" s="27" t="s">
        <v>128</v>
      </c>
      <c r="G25" s="23">
        <v>50</v>
      </c>
      <c r="H25" s="23">
        <v>50</v>
      </c>
      <c r="I25" s="26"/>
      <c r="J25" s="27" t="s">
        <v>129</v>
      </c>
      <c r="K25" s="26" t="s">
        <v>130</v>
      </c>
      <c r="L25" s="35">
        <v>0</v>
      </c>
      <c r="M25" s="23">
        <v>3</v>
      </c>
      <c r="N25" s="23">
        <v>0.1604</v>
      </c>
      <c r="O25" s="23">
        <v>0.0025</v>
      </c>
      <c r="P25" s="23">
        <v>0.1579</v>
      </c>
      <c r="Q25" s="23">
        <v>0.3351</v>
      </c>
      <c r="R25" s="23">
        <v>0.0041</v>
      </c>
      <c r="S25" s="36">
        <v>0.331</v>
      </c>
      <c r="T25" s="26" t="s">
        <v>125</v>
      </c>
      <c r="U25" s="26" t="s">
        <v>50</v>
      </c>
      <c r="V25" s="26" t="s">
        <v>126</v>
      </c>
      <c r="W25" s="26" t="s">
        <v>43</v>
      </c>
      <c r="X25" s="29"/>
    </row>
    <row r="26" s="2" customFormat="1" ht="189" customHeight="1" spans="1:24">
      <c r="A26" s="23">
        <v>19</v>
      </c>
      <c r="B26" s="24" t="s">
        <v>131</v>
      </c>
      <c r="C26" s="23" t="s">
        <v>45</v>
      </c>
      <c r="D26" s="26" t="s">
        <v>53</v>
      </c>
      <c r="E26" s="26" t="s">
        <v>132</v>
      </c>
      <c r="F26" s="37" t="s">
        <v>133</v>
      </c>
      <c r="G26" s="23">
        <v>232</v>
      </c>
      <c r="H26" s="23">
        <v>132</v>
      </c>
      <c r="I26" s="26">
        <v>100</v>
      </c>
      <c r="J26" s="37" t="s">
        <v>134</v>
      </c>
      <c r="K26" s="26" t="s">
        <v>135</v>
      </c>
      <c r="L26" s="23">
        <v>0</v>
      </c>
      <c r="M26" s="23">
        <v>1</v>
      </c>
      <c r="N26" s="23">
        <v>0.0721</v>
      </c>
      <c r="O26" s="23">
        <v>0.0019</v>
      </c>
      <c r="P26" s="23">
        <v>0.0702</v>
      </c>
      <c r="Q26" s="23">
        <v>0.1905</v>
      </c>
      <c r="R26" s="23">
        <v>0.005</v>
      </c>
      <c r="S26" s="23">
        <v>0.1855</v>
      </c>
      <c r="T26" s="26" t="s">
        <v>136</v>
      </c>
      <c r="U26" s="26" t="s">
        <v>50</v>
      </c>
      <c r="V26" s="26" t="s">
        <v>79</v>
      </c>
      <c r="W26" s="26" t="s">
        <v>43</v>
      </c>
      <c r="X26" s="29"/>
    </row>
    <row r="27" s="3" customFormat="1" ht="182" customHeight="1" spans="1:24">
      <c r="A27" s="23">
        <v>20</v>
      </c>
      <c r="B27" s="27" t="s">
        <v>137</v>
      </c>
      <c r="C27" s="23" t="s">
        <v>45</v>
      </c>
      <c r="D27" s="26" t="s">
        <v>138</v>
      </c>
      <c r="E27" s="26" t="s">
        <v>139</v>
      </c>
      <c r="F27" s="27" t="s">
        <v>140</v>
      </c>
      <c r="G27" s="23">
        <v>150</v>
      </c>
      <c r="H27" s="38">
        <v>150</v>
      </c>
      <c r="I27" s="39"/>
      <c r="J27" s="27" t="s">
        <v>141</v>
      </c>
      <c r="K27" s="26" t="s">
        <v>135</v>
      </c>
      <c r="L27" s="23">
        <v>0</v>
      </c>
      <c r="M27" s="23">
        <v>1</v>
      </c>
      <c r="N27" s="23">
        <v>0.1335</v>
      </c>
      <c r="O27" s="23">
        <v>0.0007</v>
      </c>
      <c r="P27" s="23">
        <v>0.1328</v>
      </c>
      <c r="Q27" s="23">
        <v>0.3522</v>
      </c>
      <c r="R27" s="23">
        <v>0.0021</v>
      </c>
      <c r="S27" s="23">
        <v>0.3501</v>
      </c>
      <c r="T27" s="26" t="s">
        <v>136</v>
      </c>
      <c r="U27" s="26" t="s">
        <v>50</v>
      </c>
      <c r="V27" s="26" t="s">
        <v>79</v>
      </c>
      <c r="W27" s="26" t="s">
        <v>43</v>
      </c>
      <c r="X27" s="29"/>
    </row>
    <row r="28" s="3" customFormat="1" ht="247" customHeight="1" spans="1:24">
      <c r="A28" s="23">
        <v>21</v>
      </c>
      <c r="B28" s="24" t="s">
        <v>142</v>
      </c>
      <c r="C28" s="23" t="s">
        <v>45</v>
      </c>
      <c r="D28" s="26" t="s">
        <v>143</v>
      </c>
      <c r="E28" s="26" t="s">
        <v>144</v>
      </c>
      <c r="F28" s="27" t="s">
        <v>145</v>
      </c>
      <c r="G28" s="23">
        <v>50</v>
      </c>
      <c r="H28" s="23">
        <v>50</v>
      </c>
      <c r="I28" s="30"/>
      <c r="J28" s="27" t="s">
        <v>146</v>
      </c>
      <c r="K28" s="26" t="s">
        <v>147</v>
      </c>
      <c r="L28" s="23">
        <v>0</v>
      </c>
      <c r="M28" s="23">
        <v>1</v>
      </c>
      <c r="N28" s="23">
        <v>0.0322</v>
      </c>
      <c r="O28" s="23">
        <v>0.0002</v>
      </c>
      <c r="P28" s="23">
        <v>0.0302</v>
      </c>
      <c r="Q28" s="23">
        <v>0.1194</v>
      </c>
      <c r="R28" s="23">
        <v>0.0006</v>
      </c>
      <c r="S28" s="23">
        <v>0.1188</v>
      </c>
      <c r="T28" s="26" t="s">
        <v>136</v>
      </c>
      <c r="U28" s="26" t="s">
        <v>50</v>
      </c>
      <c r="V28" s="26" t="s">
        <v>79</v>
      </c>
      <c r="W28" s="26" t="s">
        <v>43</v>
      </c>
      <c r="X28" s="29"/>
    </row>
    <row r="29" s="2" customFormat="1" ht="180" customHeight="1" spans="1:24">
      <c r="A29" s="23">
        <v>22</v>
      </c>
      <c r="B29" s="27" t="s">
        <v>148</v>
      </c>
      <c r="C29" s="23" t="s">
        <v>45</v>
      </c>
      <c r="D29" s="26" t="s">
        <v>138</v>
      </c>
      <c r="E29" s="26" t="s">
        <v>132</v>
      </c>
      <c r="F29" s="27" t="s">
        <v>149</v>
      </c>
      <c r="G29" s="23">
        <v>430</v>
      </c>
      <c r="H29" s="23">
        <v>430</v>
      </c>
      <c r="I29" s="26"/>
      <c r="J29" s="27" t="s">
        <v>150</v>
      </c>
      <c r="K29" s="26" t="s">
        <v>135</v>
      </c>
      <c r="L29" s="23">
        <v>0</v>
      </c>
      <c r="M29" s="23">
        <v>1</v>
      </c>
      <c r="N29" s="23">
        <v>0.0721</v>
      </c>
      <c r="O29" s="23">
        <v>0.0019</v>
      </c>
      <c r="P29" s="23">
        <v>0.0702</v>
      </c>
      <c r="Q29" s="23">
        <v>0.1905</v>
      </c>
      <c r="R29" s="23">
        <v>0.005</v>
      </c>
      <c r="S29" s="23">
        <v>0.1855</v>
      </c>
      <c r="T29" s="26" t="s">
        <v>136</v>
      </c>
      <c r="U29" s="26" t="s">
        <v>50</v>
      </c>
      <c r="V29" s="26" t="s">
        <v>79</v>
      </c>
      <c r="W29" s="26" t="s">
        <v>43</v>
      </c>
      <c r="X29" s="29"/>
    </row>
    <row r="30" s="2" customFormat="1" ht="223" customHeight="1" spans="1:24">
      <c r="A30" s="23">
        <v>23</v>
      </c>
      <c r="B30" s="24" t="s">
        <v>151</v>
      </c>
      <c r="C30" s="23" t="s">
        <v>45</v>
      </c>
      <c r="D30" s="26" t="s">
        <v>53</v>
      </c>
      <c r="E30" s="26" t="s">
        <v>152</v>
      </c>
      <c r="F30" s="27" t="s">
        <v>153</v>
      </c>
      <c r="G30" s="23">
        <v>180</v>
      </c>
      <c r="H30" s="23">
        <v>180</v>
      </c>
      <c r="I30" s="26"/>
      <c r="J30" s="27" t="s">
        <v>154</v>
      </c>
      <c r="K30" s="26" t="s">
        <v>105</v>
      </c>
      <c r="L30" s="23">
        <v>0</v>
      </c>
      <c r="M30" s="23">
        <v>1</v>
      </c>
      <c r="N30" s="23">
        <v>0.0366</v>
      </c>
      <c r="O30" s="23">
        <v>0.0024</v>
      </c>
      <c r="P30" s="23">
        <v>0.0342</v>
      </c>
      <c r="Q30" s="23">
        <v>0.1018</v>
      </c>
      <c r="R30" s="23">
        <v>0.0049</v>
      </c>
      <c r="S30" s="23">
        <v>0.0969</v>
      </c>
      <c r="T30" s="26" t="s">
        <v>136</v>
      </c>
      <c r="U30" s="26" t="s">
        <v>50</v>
      </c>
      <c r="V30" s="26" t="s">
        <v>51</v>
      </c>
      <c r="W30" s="26" t="s">
        <v>43</v>
      </c>
      <c r="X30" s="29"/>
    </row>
    <row r="31" s="2" customFormat="1" ht="179" customHeight="1" spans="1:24">
      <c r="A31" s="23">
        <v>24</v>
      </c>
      <c r="B31" s="24" t="s">
        <v>155</v>
      </c>
      <c r="C31" s="23" t="s">
        <v>45</v>
      </c>
      <c r="D31" s="26" t="s">
        <v>53</v>
      </c>
      <c r="E31" s="26" t="s">
        <v>144</v>
      </c>
      <c r="F31" s="27" t="s">
        <v>156</v>
      </c>
      <c r="G31" s="40">
        <v>100</v>
      </c>
      <c r="H31" s="40">
        <v>100</v>
      </c>
      <c r="I31" s="26"/>
      <c r="J31" s="41" t="s">
        <v>157</v>
      </c>
      <c r="K31" s="26" t="s">
        <v>158</v>
      </c>
      <c r="L31" s="23">
        <v>0</v>
      </c>
      <c r="M31" s="23">
        <v>1</v>
      </c>
      <c r="N31" s="23">
        <v>0.0726</v>
      </c>
      <c r="O31" s="23">
        <v>0.0007</v>
      </c>
      <c r="P31" s="23">
        <v>0.0719</v>
      </c>
      <c r="Q31" s="23">
        <v>0.1998</v>
      </c>
      <c r="R31" s="23">
        <v>0.0021</v>
      </c>
      <c r="S31" s="23">
        <v>0.1977</v>
      </c>
      <c r="T31" s="26" t="s">
        <v>136</v>
      </c>
      <c r="U31" s="26" t="s">
        <v>50</v>
      </c>
      <c r="V31" s="26" t="s">
        <v>159</v>
      </c>
      <c r="W31" s="26" t="s">
        <v>43</v>
      </c>
      <c r="X31" s="29"/>
    </row>
    <row r="32" s="2" customFormat="1" ht="157" customHeight="1" spans="1:24">
      <c r="A32" s="23">
        <v>25</v>
      </c>
      <c r="B32" s="24" t="s">
        <v>160</v>
      </c>
      <c r="C32" s="26" t="s">
        <v>45</v>
      </c>
      <c r="D32" s="26" t="s">
        <v>53</v>
      </c>
      <c r="E32" s="26" t="s">
        <v>161</v>
      </c>
      <c r="F32" s="27" t="s">
        <v>162</v>
      </c>
      <c r="G32" s="26">
        <v>100</v>
      </c>
      <c r="H32" s="26">
        <v>100</v>
      </c>
      <c r="I32" s="26"/>
      <c r="J32" s="27" t="s">
        <v>163</v>
      </c>
      <c r="K32" s="26" t="s">
        <v>135</v>
      </c>
      <c r="L32" s="23">
        <v>0</v>
      </c>
      <c r="M32" s="23">
        <v>1</v>
      </c>
      <c r="N32" s="23">
        <v>0.1335</v>
      </c>
      <c r="O32" s="23">
        <v>0.0007</v>
      </c>
      <c r="P32" s="23">
        <v>0.1328</v>
      </c>
      <c r="Q32" s="23">
        <v>0.3522</v>
      </c>
      <c r="R32" s="23">
        <v>0.0021</v>
      </c>
      <c r="S32" s="23">
        <v>0.3501</v>
      </c>
      <c r="T32" s="26" t="s">
        <v>136</v>
      </c>
      <c r="U32" s="26" t="s">
        <v>50</v>
      </c>
      <c r="V32" s="26" t="s">
        <v>164</v>
      </c>
      <c r="W32" s="26" t="s">
        <v>43</v>
      </c>
      <c r="X32" s="29"/>
    </row>
    <row r="33" s="2" customFormat="1" ht="196" customHeight="1" spans="1:24">
      <c r="A33" s="23">
        <v>26</v>
      </c>
      <c r="B33" s="27" t="s">
        <v>165</v>
      </c>
      <c r="C33" s="26" t="s">
        <v>45</v>
      </c>
      <c r="D33" s="26" t="s">
        <v>138</v>
      </c>
      <c r="E33" s="26" t="s">
        <v>166</v>
      </c>
      <c r="F33" s="27" t="s">
        <v>167</v>
      </c>
      <c r="G33" s="26">
        <v>100</v>
      </c>
      <c r="H33" s="26">
        <v>100</v>
      </c>
      <c r="I33" s="26"/>
      <c r="J33" s="27" t="s">
        <v>168</v>
      </c>
      <c r="K33" s="26" t="s">
        <v>169</v>
      </c>
      <c r="L33" s="23">
        <v>0</v>
      </c>
      <c r="M33" s="23">
        <v>1</v>
      </c>
      <c r="N33" s="23">
        <v>0.0597</v>
      </c>
      <c r="O33" s="23">
        <v>0.0006</v>
      </c>
      <c r="P33" s="23">
        <v>0.0591</v>
      </c>
      <c r="Q33" s="30">
        <v>0.1805</v>
      </c>
      <c r="R33" s="23">
        <v>0.0013</v>
      </c>
      <c r="S33" s="23">
        <v>0.1792</v>
      </c>
      <c r="T33" s="26" t="s">
        <v>136</v>
      </c>
      <c r="U33" s="26" t="s">
        <v>50</v>
      </c>
      <c r="V33" s="26" t="s">
        <v>79</v>
      </c>
      <c r="W33" s="26" t="s">
        <v>43</v>
      </c>
      <c r="X33" s="29"/>
    </row>
    <row r="34" s="2" customFormat="1" ht="126" customHeight="1" spans="1:24">
      <c r="A34" s="23">
        <v>27</v>
      </c>
      <c r="B34" s="24" t="s">
        <v>170</v>
      </c>
      <c r="C34" s="23" t="s">
        <v>45</v>
      </c>
      <c r="D34" s="26" t="s">
        <v>171</v>
      </c>
      <c r="E34" s="26" t="s">
        <v>172</v>
      </c>
      <c r="F34" s="27" t="s">
        <v>173</v>
      </c>
      <c r="G34" s="26">
        <v>100</v>
      </c>
      <c r="H34" s="26">
        <v>100</v>
      </c>
      <c r="I34" s="26"/>
      <c r="J34" s="27" t="s">
        <v>174</v>
      </c>
      <c r="K34" s="26" t="s">
        <v>105</v>
      </c>
      <c r="L34" s="23">
        <v>0</v>
      </c>
      <c r="M34" s="23">
        <v>1</v>
      </c>
      <c r="N34" s="23">
        <v>0.0057</v>
      </c>
      <c r="O34" s="23">
        <v>0.0012</v>
      </c>
      <c r="P34" s="23">
        <v>0.0045</v>
      </c>
      <c r="Q34" s="23">
        <v>0.0163</v>
      </c>
      <c r="R34" s="23">
        <v>0.0028</v>
      </c>
      <c r="S34" s="23">
        <v>0.0135</v>
      </c>
      <c r="T34" s="26" t="s">
        <v>136</v>
      </c>
      <c r="U34" s="26" t="s">
        <v>50</v>
      </c>
      <c r="V34" s="26" t="s">
        <v>51</v>
      </c>
      <c r="W34" s="26" t="s">
        <v>43</v>
      </c>
      <c r="X34" s="29"/>
    </row>
    <row r="35" s="2" customFormat="1" ht="213" customHeight="1" spans="1:24">
      <c r="A35" s="23">
        <v>28</v>
      </c>
      <c r="B35" s="24" t="s">
        <v>175</v>
      </c>
      <c r="C35" s="26" t="s">
        <v>45</v>
      </c>
      <c r="D35" s="26" t="s">
        <v>53</v>
      </c>
      <c r="E35" s="26" t="s">
        <v>176</v>
      </c>
      <c r="F35" s="27" t="s">
        <v>177</v>
      </c>
      <c r="G35" s="26">
        <v>100</v>
      </c>
      <c r="H35" s="26">
        <v>100</v>
      </c>
      <c r="I35" s="26"/>
      <c r="J35" s="27" t="s">
        <v>178</v>
      </c>
      <c r="K35" s="26" t="s">
        <v>135</v>
      </c>
      <c r="L35" s="23">
        <v>0</v>
      </c>
      <c r="M35" s="23">
        <v>1</v>
      </c>
      <c r="N35" s="23">
        <v>0.0537</v>
      </c>
      <c r="O35" s="23">
        <v>0.0011</v>
      </c>
      <c r="P35" s="23">
        <v>0.0526</v>
      </c>
      <c r="Q35" s="23">
        <v>0.1869</v>
      </c>
      <c r="R35" s="23">
        <v>0.0029</v>
      </c>
      <c r="S35" s="23">
        <v>0.184</v>
      </c>
      <c r="T35" s="26" t="s">
        <v>136</v>
      </c>
      <c r="U35" s="26" t="s">
        <v>50</v>
      </c>
      <c r="V35" s="26" t="s">
        <v>164</v>
      </c>
      <c r="W35" s="26" t="s">
        <v>43</v>
      </c>
      <c r="X35" s="29"/>
    </row>
    <row r="36" s="4" customFormat="1" ht="188" customHeight="1" spans="1:24">
      <c r="A36" s="23">
        <v>29</v>
      </c>
      <c r="B36" s="24" t="s">
        <v>179</v>
      </c>
      <c r="C36" s="26" t="s">
        <v>45</v>
      </c>
      <c r="D36" s="26" t="s">
        <v>143</v>
      </c>
      <c r="E36" s="26" t="s">
        <v>180</v>
      </c>
      <c r="F36" s="27" t="s">
        <v>181</v>
      </c>
      <c r="G36" s="26">
        <v>100</v>
      </c>
      <c r="H36" s="26">
        <v>100</v>
      </c>
      <c r="I36" s="27"/>
      <c r="J36" s="27" t="s">
        <v>182</v>
      </c>
      <c r="K36" s="26" t="s">
        <v>135</v>
      </c>
      <c r="L36" s="26">
        <v>0</v>
      </c>
      <c r="M36" s="26">
        <v>1</v>
      </c>
      <c r="N36" s="26">
        <v>0.0696</v>
      </c>
      <c r="O36" s="26">
        <v>0.0007</v>
      </c>
      <c r="P36" s="26">
        <v>0.0689</v>
      </c>
      <c r="Q36" s="26">
        <v>0.1869</v>
      </c>
      <c r="R36" s="26">
        <v>0.0014</v>
      </c>
      <c r="S36" s="26">
        <v>0.1855</v>
      </c>
      <c r="T36" s="26" t="s">
        <v>136</v>
      </c>
      <c r="U36" s="26" t="s">
        <v>50</v>
      </c>
      <c r="V36" s="26" t="s">
        <v>79</v>
      </c>
      <c r="W36" s="26" t="s">
        <v>43</v>
      </c>
      <c r="X36" s="26"/>
    </row>
    <row r="37" s="3" customFormat="1" ht="131" customHeight="1" spans="1:24">
      <c r="A37" s="23">
        <v>30</v>
      </c>
      <c r="B37" s="34" t="s">
        <v>183</v>
      </c>
      <c r="C37" s="26" t="s">
        <v>45</v>
      </c>
      <c r="D37" s="26" t="s">
        <v>138</v>
      </c>
      <c r="E37" s="26" t="s">
        <v>180</v>
      </c>
      <c r="F37" s="28" t="s">
        <v>184</v>
      </c>
      <c r="G37" s="23">
        <v>141</v>
      </c>
      <c r="H37" s="23">
        <v>141</v>
      </c>
      <c r="I37" s="30"/>
      <c r="J37" s="27" t="s">
        <v>185</v>
      </c>
      <c r="K37" s="26" t="s">
        <v>186</v>
      </c>
      <c r="L37" s="23">
        <v>0</v>
      </c>
      <c r="M37" s="23">
        <v>1</v>
      </c>
      <c r="N37" s="23">
        <v>0.0106</v>
      </c>
      <c r="O37" s="23">
        <v>0.0106</v>
      </c>
      <c r="P37" s="23">
        <v>0</v>
      </c>
      <c r="Q37" s="23">
        <v>0.0248</v>
      </c>
      <c r="R37" s="23">
        <v>0.0248</v>
      </c>
      <c r="S37" s="23">
        <v>0</v>
      </c>
      <c r="T37" s="26" t="s">
        <v>136</v>
      </c>
      <c r="U37" s="26" t="s">
        <v>187</v>
      </c>
      <c r="V37" s="26" t="s">
        <v>79</v>
      </c>
      <c r="W37" s="26" t="s">
        <v>43</v>
      </c>
      <c r="X37" s="29"/>
    </row>
    <row r="38" s="3" customFormat="1" ht="188" customHeight="1" spans="1:24">
      <c r="A38" s="23">
        <v>31</v>
      </c>
      <c r="B38" s="42" t="s">
        <v>188</v>
      </c>
      <c r="C38" s="26" t="s">
        <v>45</v>
      </c>
      <c r="D38" s="26" t="s">
        <v>138</v>
      </c>
      <c r="E38" s="26" t="s">
        <v>176</v>
      </c>
      <c r="F38" s="27" t="s">
        <v>189</v>
      </c>
      <c r="G38" s="23">
        <v>32.5</v>
      </c>
      <c r="H38" s="23">
        <v>32.5</v>
      </c>
      <c r="I38" s="26"/>
      <c r="J38" s="28" t="s">
        <v>190</v>
      </c>
      <c r="K38" s="23" t="s">
        <v>105</v>
      </c>
      <c r="L38" s="23">
        <v>0</v>
      </c>
      <c r="M38" s="23">
        <v>1</v>
      </c>
      <c r="N38" s="23">
        <v>0.0537</v>
      </c>
      <c r="O38" s="23">
        <v>0.0011</v>
      </c>
      <c r="P38" s="23">
        <v>0.0526</v>
      </c>
      <c r="Q38" s="23">
        <v>0.1869</v>
      </c>
      <c r="R38" s="23">
        <v>0.0029</v>
      </c>
      <c r="S38" s="23">
        <v>0.184</v>
      </c>
      <c r="T38" s="26" t="s">
        <v>136</v>
      </c>
      <c r="U38" s="26" t="s">
        <v>50</v>
      </c>
      <c r="V38" s="26" t="s">
        <v>95</v>
      </c>
      <c r="W38" s="26" t="s">
        <v>43</v>
      </c>
      <c r="X38" s="29"/>
    </row>
    <row r="39" s="2" customFormat="1" ht="148" customHeight="1" spans="1:24">
      <c r="A39" s="23">
        <v>32</v>
      </c>
      <c r="B39" s="42" t="s">
        <v>191</v>
      </c>
      <c r="C39" s="26" t="s">
        <v>45</v>
      </c>
      <c r="D39" s="26" t="s">
        <v>143</v>
      </c>
      <c r="E39" s="26" t="s">
        <v>192</v>
      </c>
      <c r="F39" s="43" t="s">
        <v>193</v>
      </c>
      <c r="G39" s="23">
        <v>100</v>
      </c>
      <c r="H39" s="23">
        <v>100</v>
      </c>
      <c r="I39" s="25"/>
      <c r="J39" s="27" t="s">
        <v>194</v>
      </c>
      <c r="K39" s="44" t="s">
        <v>105</v>
      </c>
      <c r="L39" s="26">
        <v>0</v>
      </c>
      <c r="M39" s="26">
        <v>1</v>
      </c>
      <c r="N39" s="26">
        <v>0.0513</v>
      </c>
      <c r="O39" s="26">
        <v>0.0011</v>
      </c>
      <c r="P39" s="26">
        <v>0.0502</v>
      </c>
      <c r="Q39" s="26">
        <v>0.147</v>
      </c>
      <c r="R39" s="26">
        <v>0.0025</v>
      </c>
      <c r="S39" s="26">
        <v>0.1452</v>
      </c>
      <c r="T39" s="26" t="s">
        <v>136</v>
      </c>
      <c r="U39" s="26" t="s">
        <v>50</v>
      </c>
      <c r="V39" s="26" t="s">
        <v>42</v>
      </c>
      <c r="W39" s="26" t="s">
        <v>43</v>
      </c>
      <c r="X39" s="30"/>
    </row>
    <row r="40" s="2" customFormat="1" ht="148" customHeight="1" spans="1:24">
      <c r="A40" s="23">
        <v>33</v>
      </c>
      <c r="B40" s="24" t="s">
        <v>195</v>
      </c>
      <c r="C40" s="23" t="s">
        <v>45</v>
      </c>
      <c r="D40" s="26" t="s">
        <v>143</v>
      </c>
      <c r="E40" s="26" t="s">
        <v>152</v>
      </c>
      <c r="F40" s="27" t="s">
        <v>196</v>
      </c>
      <c r="G40" s="23">
        <v>100</v>
      </c>
      <c r="H40" s="23">
        <v>100</v>
      </c>
      <c r="I40" s="39"/>
      <c r="J40" s="27" t="s">
        <v>197</v>
      </c>
      <c r="K40" s="26" t="s">
        <v>105</v>
      </c>
      <c r="L40" s="23">
        <v>0</v>
      </c>
      <c r="M40" s="23">
        <v>1</v>
      </c>
      <c r="N40" s="23">
        <v>0.0366</v>
      </c>
      <c r="O40" s="23">
        <v>0.0024</v>
      </c>
      <c r="P40" s="23">
        <v>0.0342</v>
      </c>
      <c r="Q40" s="23">
        <v>0.1018</v>
      </c>
      <c r="R40" s="23">
        <v>0.0049</v>
      </c>
      <c r="S40" s="23">
        <v>0.0969</v>
      </c>
      <c r="T40" s="26" t="s">
        <v>136</v>
      </c>
      <c r="U40" s="26" t="s">
        <v>50</v>
      </c>
      <c r="V40" s="26" t="s">
        <v>51</v>
      </c>
      <c r="W40" s="26" t="s">
        <v>43</v>
      </c>
      <c r="X40" s="45"/>
    </row>
    <row r="41" s="2" customFormat="1" ht="148" customHeight="1" spans="1:24">
      <c r="A41" s="23">
        <v>34</v>
      </c>
      <c r="B41" s="46" t="s">
        <v>198</v>
      </c>
      <c r="C41" s="25" t="s">
        <v>45</v>
      </c>
      <c r="D41" s="25" t="s">
        <v>53</v>
      </c>
      <c r="E41" s="25" t="s">
        <v>199</v>
      </c>
      <c r="F41" s="47" t="s">
        <v>200</v>
      </c>
      <c r="G41" s="23">
        <v>129</v>
      </c>
      <c r="H41" s="23">
        <v>129</v>
      </c>
      <c r="I41" s="25" t="s">
        <v>201</v>
      </c>
      <c r="J41" s="47" t="s">
        <v>202</v>
      </c>
      <c r="K41" s="25" t="s">
        <v>105</v>
      </c>
      <c r="L41" s="23">
        <v>0</v>
      </c>
      <c r="M41" s="26">
        <v>1</v>
      </c>
      <c r="N41" s="23">
        <v>0.0554</v>
      </c>
      <c r="O41" s="23">
        <v>0.0048</v>
      </c>
      <c r="P41" s="23">
        <v>0.0506</v>
      </c>
      <c r="Q41" s="23">
        <v>0.1743</v>
      </c>
      <c r="R41" s="23">
        <v>0.0113</v>
      </c>
      <c r="S41" s="23">
        <v>0.163</v>
      </c>
      <c r="T41" s="25" t="s">
        <v>106</v>
      </c>
      <c r="U41" s="26" t="s">
        <v>50</v>
      </c>
      <c r="V41" s="26" t="s">
        <v>79</v>
      </c>
      <c r="W41" s="26" t="s">
        <v>43</v>
      </c>
      <c r="X41" s="29"/>
    </row>
    <row r="42" s="2" customFormat="1" ht="170" customHeight="1" spans="1:24">
      <c r="A42" s="23">
        <v>35</v>
      </c>
      <c r="B42" s="46" t="s">
        <v>203</v>
      </c>
      <c r="C42" s="25" t="s">
        <v>45</v>
      </c>
      <c r="D42" s="25" t="s">
        <v>53</v>
      </c>
      <c r="E42" s="25" t="s">
        <v>204</v>
      </c>
      <c r="F42" s="47" t="s">
        <v>205</v>
      </c>
      <c r="G42" s="23">
        <v>360</v>
      </c>
      <c r="H42" s="23">
        <v>100</v>
      </c>
      <c r="I42" s="26">
        <v>260</v>
      </c>
      <c r="J42" s="47" t="s">
        <v>206</v>
      </c>
      <c r="K42" s="25" t="s">
        <v>105</v>
      </c>
      <c r="L42" s="23">
        <v>0</v>
      </c>
      <c r="M42" s="23">
        <v>1</v>
      </c>
      <c r="N42" s="23">
        <v>0.0592</v>
      </c>
      <c r="O42" s="23">
        <v>0.0027</v>
      </c>
      <c r="P42" s="23">
        <v>0.0565</v>
      </c>
      <c r="Q42" s="23">
        <v>0.1688</v>
      </c>
      <c r="R42" s="23">
        <v>0.007</v>
      </c>
      <c r="S42" s="23">
        <v>0.1618</v>
      </c>
      <c r="T42" s="25" t="s">
        <v>106</v>
      </c>
      <c r="U42" s="26" t="s">
        <v>50</v>
      </c>
      <c r="V42" s="26" t="s">
        <v>126</v>
      </c>
      <c r="W42" s="26" t="s">
        <v>43</v>
      </c>
      <c r="X42" s="29"/>
    </row>
    <row r="43" s="3" customFormat="1" ht="214" customHeight="1" spans="1:24">
      <c r="A43" s="23">
        <v>36</v>
      </c>
      <c r="B43" s="42" t="s">
        <v>207</v>
      </c>
      <c r="C43" s="25" t="s">
        <v>45</v>
      </c>
      <c r="D43" s="26" t="s">
        <v>35</v>
      </c>
      <c r="E43" s="48" t="s">
        <v>208</v>
      </c>
      <c r="F43" s="49" t="s">
        <v>209</v>
      </c>
      <c r="G43" s="23">
        <v>100</v>
      </c>
      <c r="H43" s="26">
        <v>100</v>
      </c>
      <c r="I43" s="23">
        <v>0</v>
      </c>
      <c r="J43" s="47" t="s">
        <v>210</v>
      </c>
      <c r="K43" s="26" t="s">
        <v>105</v>
      </c>
      <c r="L43" s="26">
        <v>0</v>
      </c>
      <c r="M43" s="26">
        <v>1</v>
      </c>
      <c r="N43" s="26">
        <v>0.035</v>
      </c>
      <c r="O43" s="26">
        <v>0.0025</v>
      </c>
      <c r="P43" s="26">
        <v>0.0325</v>
      </c>
      <c r="Q43" s="26">
        <v>0.109</v>
      </c>
      <c r="R43" s="26">
        <v>0.0057</v>
      </c>
      <c r="S43" s="26">
        <v>0.1033</v>
      </c>
      <c r="T43" s="25" t="s">
        <v>106</v>
      </c>
      <c r="U43" s="26" t="s">
        <v>50</v>
      </c>
      <c r="V43" s="25" t="s">
        <v>159</v>
      </c>
      <c r="W43" s="26" t="s">
        <v>43</v>
      </c>
      <c r="X43" s="29"/>
    </row>
    <row r="44" s="3" customFormat="1" ht="195" customHeight="1" spans="1:24">
      <c r="A44" s="23">
        <v>37</v>
      </c>
      <c r="B44" s="24" t="s">
        <v>211</v>
      </c>
      <c r="C44" s="23" t="s">
        <v>45</v>
      </c>
      <c r="D44" s="25" t="s">
        <v>143</v>
      </c>
      <c r="E44" s="26" t="s">
        <v>102</v>
      </c>
      <c r="F44" s="27" t="s">
        <v>212</v>
      </c>
      <c r="G44" s="23">
        <v>80</v>
      </c>
      <c r="H44" s="23">
        <v>80</v>
      </c>
      <c r="I44" s="50"/>
      <c r="J44" s="27" t="s">
        <v>213</v>
      </c>
      <c r="K44" s="26" t="s">
        <v>105</v>
      </c>
      <c r="L44" s="23">
        <v>0</v>
      </c>
      <c r="M44" s="23">
        <v>1</v>
      </c>
      <c r="N44" s="23">
        <v>0.0312</v>
      </c>
      <c r="O44" s="23">
        <v>0.0018</v>
      </c>
      <c r="P44" s="23">
        <v>0.0294</v>
      </c>
      <c r="Q44" s="23">
        <v>0.0932</v>
      </c>
      <c r="R44" s="23">
        <v>0.0047</v>
      </c>
      <c r="S44" s="23">
        <v>0.0885</v>
      </c>
      <c r="T44" s="25" t="s">
        <v>106</v>
      </c>
      <c r="U44" s="26" t="s">
        <v>50</v>
      </c>
      <c r="V44" s="26" t="s">
        <v>79</v>
      </c>
      <c r="W44" s="26" t="s">
        <v>43</v>
      </c>
      <c r="X44" s="29"/>
    </row>
    <row r="45" s="3" customFormat="1" ht="212" customHeight="1" spans="1:24">
      <c r="A45" s="23">
        <v>38</v>
      </c>
      <c r="B45" s="27" t="s">
        <v>214</v>
      </c>
      <c r="C45" s="23" t="s">
        <v>34</v>
      </c>
      <c r="D45" s="25" t="s">
        <v>215</v>
      </c>
      <c r="E45" s="26" t="s">
        <v>102</v>
      </c>
      <c r="F45" s="27" t="s">
        <v>216</v>
      </c>
      <c r="G45" s="51">
        <v>340</v>
      </c>
      <c r="H45" s="51">
        <v>100</v>
      </c>
      <c r="I45" s="51">
        <v>240</v>
      </c>
      <c r="J45" s="27" t="s">
        <v>217</v>
      </c>
      <c r="K45" s="26" t="s">
        <v>105</v>
      </c>
      <c r="L45" s="52">
        <v>0</v>
      </c>
      <c r="M45" s="52">
        <v>1</v>
      </c>
      <c r="N45" s="52">
        <v>0.0312</v>
      </c>
      <c r="O45" s="52">
        <v>0.0018</v>
      </c>
      <c r="P45" s="52">
        <v>0.0294</v>
      </c>
      <c r="Q45" s="52">
        <v>0.0932</v>
      </c>
      <c r="R45" s="52">
        <v>0.0047</v>
      </c>
      <c r="S45" s="52">
        <v>0.0885</v>
      </c>
      <c r="T45" s="25" t="s">
        <v>106</v>
      </c>
      <c r="U45" s="26" t="s">
        <v>50</v>
      </c>
      <c r="V45" s="26" t="s">
        <v>79</v>
      </c>
      <c r="W45" s="26" t="s">
        <v>43</v>
      </c>
      <c r="X45" s="29"/>
    </row>
    <row r="46" s="3" customFormat="1" ht="175" customHeight="1" spans="1:24">
      <c r="A46" s="23">
        <v>39</v>
      </c>
      <c r="B46" s="46" t="s">
        <v>218</v>
      </c>
      <c r="C46" s="53" t="s">
        <v>45</v>
      </c>
      <c r="D46" s="25" t="s">
        <v>219</v>
      </c>
      <c r="E46" s="25" t="s">
        <v>220</v>
      </c>
      <c r="F46" s="47" t="s">
        <v>221</v>
      </c>
      <c r="G46" s="26">
        <v>100</v>
      </c>
      <c r="H46" s="26">
        <v>100</v>
      </c>
      <c r="I46" s="25">
        <v>0</v>
      </c>
      <c r="J46" s="47" t="s">
        <v>222</v>
      </c>
      <c r="K46" s="25" t="s">
        <v>105</v>
      </c>
      <c r="L46" s="25">
        <v>0</v>
      </c>
      <c r="M46" s="25">
        <v>1</v>
      </c>
      <c r="N46" s="25">
        <v>0.0502</v>
      </c>
      <c r="O46" s="25">
        <v>0.001</v>
      </c>
      <c r="P46" s="25">
        <v>0.0492</v>
      </c>
      <c r="Q46" s="25">
        <v>0.1646</v>
      </c>
      <c r="R46" s="25">
        <v>0.0026</v>
      </c>
      <c r="S46" s="25">
        <v>0.162</v>
      </c>
      <c r="T46" s="25" t="s">
        <v>106</v>
      </c>
      <c r="U46" s="25" t="s">
        <v>50</v>
      </c>
      <c r="V46" s="25" t="s">
        <v>79</v>
      </c>
      <c r="W46" s="25" t="s">
        <v>43</v>
      </c>
      <c r="X46" s="29"/>
    </row>
    <row r="47" s="2" customFormat="1" ht="163" customHeight="1" spans="1:24">
      <c r="A47" s="23">
        <v>40</v>
      </c>
      <c r="B47" s="47" t="s">
        <v>223</v>
      </c>
      <c r="C47" s="25" t="s">
        <v>45</v>
      </c>
      <c r="D47" s="25" t="s">
        <v>35</v>
      </c>
      <c r="E47" s="25" t="s">
        <v>199</v>
      </c>
      <c r="F47" s="47" t="s">
        <v>224</v>
      </c>
      <c r="G47" s="26">
        <v>200</v>
      </c>
      <c r="H47" s="23">
        <v>200</v>
      </c>
      <c r="I47" s="26"/>
      <c r="J47" s="47" t="s">
        <v>225</v>
      </c>
      <c r="K47" s="25" t="s">
        <v>226</v>
      </c>
      <c r="L47" s="26">
        <v>0</v>
      </c>
      <c r="M47" s="26">
        <v>1</v>
      </c>
      <c r="N47" s="26">
        <v>0.0554</v>
      </c>
      <c r="O47" s="26">
        <v>0.0048</v>
      </c>
      <c r="P47" s="26">
        <v>0.0506</v>
      </c>
      <c r="Q47" s="26">
        <v>0.1743</v>
      </c>
      <c r="R47" s="26">
        <v>0.0113</v>
      </c>
      <c r="S47" s="26">
        <v>0.163</v>
      </c>
      <c r="T47" s="25" t="s">
        <v>106</v>
      </c>
      <c r="U47" s="26" t="s">
        <v>50</v>
      </c>
      <c r="V47" s="26" t="s">
        <v>79</v>
      </c>
      <c r="W47" s="26" t="s">
        <v>43</v>
      </c>
      <c r="X47" s="29"/>
    </row>
    <row r="48" s="2" customFormat="1" ht="224" customHeight="1" spans="1:24">
      <c r="A48" s="23">
        <v>41</v>
      </c>
      <c r="B48" s="46" t="s">
        <v>227</v>
      </c>
      <c r="C48" s="25" t="s">
        <v>45</v>
      </c>
      <c r="D48" s="25" t="s">
        <v>53</v>
      </c>
      <c r="E48" s="25" t="s">
        <v>228</v>
      </c>
      <c r="F48" s="47" t="s">
        <v>229</v>
      </c>
      <c r="G48" s="26">
        <v>360</v>
      </c>
      <c r="H48" s="26">
        <v>100</v>
      </c>
      <c r="I48" s="26">
        <v>260</v>
      </c>
      <c r="J48" s="47" t="s">
        <v>230</v>
      </c>
      <c r="K48" s="25" t="s">
        <v>231</v>
      </c>
      <c r="L48" s="26">
        <v>0</v>
      </c>
      <c r="M48" s="26">
        <v>1</v>
      </c>
      <c r="N48" s="26">
        <v>0.0502</v>
      </c>
      <c r="O48" s="26">
        <v>0.001</v>
      </c>
      <c r="P48" s="26">
        <v>0.0492</v>
      </c>
      <c r="Q48" s="26">
        <v>0.1646</v>
      </c>
      <c r="R48" s="26">
        <v>0.0026</v>
      </c>
      <c r="S48" s="26">
        <v>0.162</v>
      </c>
      <c r="T48" s="25" t="s">
        <v>106</v>
      </c>
      <c r="U48" s="26" t="s">
        <v>50</v>
      </c>
      <c r="V48" s="26" t="s">
        <v>126</v>
      </c>
      <c r="W48" s="26" t="s">
        <v>43</v>
      </c>
      <c r="X48" s="29"/>
    </row>
    <row r="49" s="2" customFormat="1" ht="194" customHeight="1" spans="1:24">
      <c r="A49" s="23">
        <v>42</v>
      </c>
      <c r="B49" s="47" t="s">
        <v>232</v>
      </c>
      <c r="C49" s="25" t="s">
        <v>45</v>
      </c>
      <c r="D49" s="25" t="s">
        <v>53</v>
      </c>
      <c r="E49" s="25" t="s">
        <v>233</v>
      </c>
      <c r="F49" s="47" t="s">
        <v>234</v>
      </c>
      <c r="G49" s="26">
        <v>360</v>
      </c>
      <c r="H49" s="26">
        <v>100</v>
      </c>
      <c r="I49" s="26">
        <v>260</v>
      </c>
      <c r="J49" s="47" t="s">
        <v>235</v>
      </c>
      <c r="K49" s="25" t="s">
        <v>105</v>
      </c>
      <c r="L49" s="26">
        <v>0</v>
      </c>
      <c r="M49" s="26">
        <v>1</v>
      </c>
      <c r="N49" s="26">
        <v>0.0554</v>
      </c>
      <c r="O49" s="26">
        <v>0.0048</v>
      </c>
      <c r="P49" s="26">
        <v>0.0506</v>
      </c>
      <c r="Q49" s="26">
        <v>0.1743</v>
      </c>
      <c r="R49" s="26">
        <v>0.0113</v>
      </c>
      <c r="S49" s="26">
        <v>0.163</v>
      </c>
      <c r="T49" s="25" t="s">
        <v>106</v>
      </c>
      <c r="U49" s="26" t="s">
        <v>50</v>
      </c>
      <c r="V49" s="26" t="s">
        <v>236</v>
      </c>
      <c r="W49" s="26" t="s">
        <v>43</v>
      </c>
      <c r="X49" s="29"/>
    </row>
    <row r="50" s="3" customFormat="1" ht="190" customHeight="1" spans="1:24">
      <c r="A50" s="23">
        <v>43</v>
      </c>
      <c r="B50" s="24" t="s">
        <v>237</v>
      </c>
      <c r="C50" s="23" t="s">
        <v>45</v>
      </c>
      <c r="D50" s="25" t="s">
        <v>238</v>
      </c>
      <c r="E50" s="26" t="s">
        <v>204</v>
      </c>
      <c r="F50" s="27" t="s">
        <v>239</v>
      </c>
      <c r="G50" s="26">
        <v>340</v>
      </c>
      <c r="H50" s="26">
        <v>100</v>
      </c>
      <c r="I50" s="26">
        <v>240</v>
      </c>
      <c r="J50" s="47" t="s">
        <v>240</v>
      </c>
      <c r="K50" s="25" t="s">
        <v>105</v>
      </c>
      <c r="L50" s="26">
        <v>0</v>
      </c>
      <c r="M50" s="26">
        <v>1</v>
      </c>
      <c r="N50" s="25" t="s">
        <v>241</v>
      </c>
      <c r="O50" s="25" t="s">
        <v>242</v>
      </c>
      <c r="P50" s="25" t="s">
        <v>243</v>
      </c>
      <c r="Q50" s="25" t="s">
        <v>244</v>
      </c>
      <c r="R50" s="25" t="s">
        <v>245</v>
      </c>
      <c r="S50" s="26">
        <v>0.163</v>
      </c>
      <c r="T50" s="25" t="s">
        <v>246</v>
      </c>
      <c r="U50" s="26" t="s">
        <v>87</v>
      </c>
      <c r="V50" s="52" t="s">
        <v>79</v>
      </c>
      <c r="W50" s="26" t="s">
        <v>43</v>
      </c>
      <c r="X50" s="29"/>
    </row>
    <row r="51" s="2" customFormat="1" ht="172" customHeight="1" spans="1:24">
      <c r="A51" s="23">
        <v>44</v>
      </c>
      <c r="B51" s="47" t="s">
        <v>247</v>
      </c>
      <c r="C51" s="25" t="s">
        <v>45</v>
      </c>
      <c r="D51" s="25" t="s">
        <v>35</v>
      </c>
      <c r="E51" s="25" t="s">
        <v>228</v>
      </c>
      <c r="F51" s="47" t="s">
        <v>248</v>
      </c>
      <c r="G51" s="23">
        <v>100</v>
      </c>
      <c r="H51" s="26">
        <v>100</v>
      </c>
      <c r="I51" s="47"/>
      <c r="J51" s="47" t="s">
        <v>249</v>
      </c>
      <c r="K51" s="25" t="s">
        <v>71</v>
      </c>
      <c r="L51" s="26">
        <v>0</v>
      </c>
      <c r="M51" s="26">
        <v>1</v>
      </c>
      <c r="N51" s="26">
        <v>0.0502</v>
      </c>
      <c r="O51" s="26">
        <v>0.001</v>
      </c>
      <c r="P51" s="26">
        <v>0.0492</v>
      </c>
      <c r="Q51" s="26">
        <v>0.1646</v>
      </c>
      <c r="R51" s="26">
        <v>0.0026</v>
      </c>
      <c r="S51" s="26">
        <v>0.162</v>
      </c>
      <c r="T51" s="25" t="s">
        <v>106</v>
      </c>
      <c r="U51" s="26" t="s">
        <v>50</v>
      </c>
      <c r="V51" s="26" t="s">
        <v>79</v>
      </c>
      <c r="W51" s="26" t="s">
        <v>43</v>
      </c>
      <c r="X51" s="29"/>
    </row>
    <row r="52" s="2" customFormat="1" ht="152" customHeight="1" spans="1:24">
      <c r="A52" s="23">
        <v>45</v>
      </c>
      <c r="B52" s="46" t="s">
        <v>250</v>
      </c>
      <c r="C52" s="25" t="s">
        <v>45</v>
      </c>
      <c r="D52" s="25" t="s">
        <v>53</v>
      </c>
      <c r="E52" s="25" t="s">
        <v>251</v>
      </c>
      <c r="F52" s="47" t="s">
        <v>252</v>
      </c>
      <c r="G52" s="26">
        <v>70</v>
      </c>
      <c r="H52" s="26">
        <v>70</v>
      </c>
      <c r="I52" s="26"/>
      <c r="J52" s="47" t="s">
        <v>253</v>
      </c>
      <c r="K52" s="25" t="s">
        <v>105</v>
      </c>
      <c r="L52" s="26">
        <v>0</v>
      </c>
      <c r="M52" s="26">
        <v>1</v>
      </c>
      <c r="N52" s="26">
        <v>0.027</v>
      </c>
      <c r="O52" s="26">
        <v>0.0034</v>
      </c>
      <c r="P52" s="26">
        <v>0.0236</v>
      </c>
      <c r="Q52" s="26">
        <v>0.0876</v>
      </c>
      <c r="R52" s="26">
        <v>0.111</v>
      </c>
      <c r="S52" s="26">
        <v>0.765</v>
      </c>
      <c r="T52" s="25" t="s">
        <v>246</v>
      </c>
      <c r="U52" s="26" t="s">
        <v>87</v>
      </c>
      <c r="V52" s="52" t="s">
        <v>51</v>
      </c>
      <c r="W52" s="26" t="s">
        <v>43</v>
      </c>
      <c r="X52" s="26"/>
    </row>
    <row r="53" s="2" customFormat="1" ht="192" customHeight="1" spans="1:24">
      <c r="A53" s="23">
        <v>46</v>
      </c>
      <c r="B53" s="24" t="s">
        <v>254</v>
      </c>
      <c r="C53" s="26" t="s">
        <v>45</v>
      </c>
      <c r="D53" s="26" t="s">
        <v>53</v>
      </c>
      <c r="E53" s="26" t="s">
        <v>255</v>
      </c>
      <c r="F53" s="27" t="s">
        <v>256</v>
      </c>
      <c r="G53" s="26">
        <v>870</v>
      </c>
      <c r="H53" s="26">
        <v>200</v>
      </c>
      <c r="I53" s="26">
        <v>670</v>
      </c>
      <c r="J53" s="27" t="s">
        <v>257</v>
      </c>
      <c r="K53" s="26" t="s">
        <v>258</v>
      </c>
      <c r="L53" s="26">
        <v>1</v>
      </c>
      <c r="M53" s="26">
        <v>0</v>
      </c>
      <c r="N53" s="26">
        <f>SUM(O53:P53)</f>
        <v>0.0398</v>
      </c>
      <c r="O53" s="26">
        <v>0.0162</v>
      </c>
      <c r="P53" s="26">
        <v>0.0236</v>
      </c>
      <c r="Q53" s="26">
        <f>SUM(R53:S53)</f>
        <v>0.1168</v>
      </c>
      <c r="R53" s="26">
        <v>0.0554</v>
      </c>
      <c r="S53" s="26">
        <v>0.0614</v>
      </c>
      <c r="T53" s="26" t="s">
        <v>259</v>
      </c>
      <c r="U53" s="26" t="s">
        <v>50</v>
      </c>
      <c r="V53" s="25" t="s">
        <v>95</v>
      </c>
      <c r="W53" s="26" t="s">
        <v>43</v>
      </c>
      <c r="X53" s="26" t="s">
        <v>260</v>
      </c>
    </row>
    <row r="54" s="2" customFormat="1" ht="204" customHeight="1" spans="1:24">
      <c r="A54" s="23">
        <v>47</v>
      </c>
      <c r="B54" s="24" t="s">
        <v>261</v>
      </c>
      <c r="C54" s="26" t="s">
        <v>34</v>
      </c>
      <c r="D54" s="26" t="s">
        <v>53</v>
      </c>
      <c r="E54" s="26" t="s">
        <v>262</v>
      </c>
      <c r="F54" s="27" t="s">
        <v>263</v>
      </c>
      <c r="G54" s="26">
        <v>600</v>
      </c>
      <c r="H54" s="26">
        <v>180</v>
      </c>
      <c r="I54" s="26">
        <v>420</v>
      </c>
      <c r="J54" s="27" t="s">
        <v>264</v>
      </c>
      <c r="K54" s="26" t="s">
        <v>258</v>
      </c>
      <c r="L54" s="26">
        <v>0</v>
      </c>
      <c r="M54" s="26">
        <v>1</v>
      </c>
      <c r="N54" s="26">
        <v>0.0965</v>
      </c>
      <c r="O54" s="26">
        <v>0.0035</v>
      </c>
      <c r="P54" s="26">
        <v>0.093</v>
      </c>
      <c r="Q54" s="26">
        <v>0.2516</v>
      </c>
      <c r="R54" s="26">
        <v>0.0089</v>
      </c>
      <c r="S54" s="26">
        <v>0.2427</v>
      </c>
      <c r="T54" s="26" t="s">
        <v>259</v>
      </c>
      <c r="U54" s="26" t="s">
        <v>187</v>
      </c>
      <c r="V54" s="52" t="s">
        <v>79</v>
      </c>
      <c r="W54" s="26" t="s">
        <v>43</v>
      </c>
      <c r="X54" s="26" t="s">
        <v>265</v>
      </c>
    </row>
    <row r="55" s="2" customFormat="1" ht="122" customHeight="1" spans="1:24">
      <c r="A55" s="23">
        <v>48</v>
      </c>
      <c r="B55" s="24" t="s">
        <v>266</v>
      </c>
      <c r="C55" s="26" t="s">
        <v>34</v>
      </c>
      <c r="D55" s="26" t="s">
        <v>53</v>
      </c>
      <c r="E55" s="26" t="s">
        <v>267</v>
      </c>
      <c r="F55" s="27" t="s">
        <v>268</v>
      </c>
      <c r="G55" s="26">
        <v>180</v>
      </c>
      <c r="H55" s="26">
        <v>180</v>
      </c>
      <c r="I55" s="26"/>
      <c r="J55" s="27" t="s">
        <v>269</v>
      </c>
      <c r="K55" s="26" t="s">
        <v>258</v>
      </c>
      <c r="L55" s="26">
        <v>0</v>
      </c>
      <c r="M55" s="26">
        <v>1</v>
      </c>
      <c r="N55" s="26">
        <v>0.036</v>
      </c>
      <c r="O55" s="26">
        <v>0.0037</v>
      </c>
      <c r="P55" s="26">
        <v>0.0323</v>
      </c>
      <c r="Q55" s="26">
        <v>0.1171</v>
      </c>
      <c r="R55" s="26">
        <v>0.013</v>
      </c>
      <c r="S55" s="26">
        <v>0.1041</v>
      </c>
      <c r="T55" s="26" t="s">
        <v>259</v>
      </c>
      <c r="U55" s="26" t="s">
        <v>50</v>
      </c>
      <c r="V55" s="52" t="s">
        <v>51</v>
      </c>
      <c r="W55" s="26" t="s">
        <v>43</v>
      </c>
      <c r="X55" s="26" t="s">
        <v>270</v>
      </c>
    </row>
    <row r="56" s="2" customFormat="1" ht="145" customHeight="1" spans="1:24">
      <c r="A56" s="23">
        <v>49</v>
      </c>
      <c r="B56" s="24" t="s">
        <v>271</v>
      </c>
      <c r="C56" s="26" t="s">
        <v>45</v>
      </c>
      <c r="D56" s="26" t="s">
        <v>53</v>
      </c>
      <c r="E56" s="26" t="s">
        <v>272</v>
      </c>
      <c r="F56" s="27" t="s">
        <v>273</v>
      </c>
      <c r="G56" s="26">
        <v>325</v>
      </c>
      <c r="H56" s="26">
        <v>95</v>
      </c>
      <c r="I56" s="26">
        <v>230</v>
      </c>
      <c r="J56" s="27" t="s">
        <v>274</v>
      </c>
      <c r="K56" s="26" t="s">
        <v>105</v>
      </c>
      <c r="L56" s="26">
        <v>0</v>
      </c>
      <c r="M56" s="26">
        <v>1</v>
      </c>
      <c r="N56" s="26">
        <v>0.0965</v>
      </c>
      <c r="O56" s="26">
        <v>0.0035</v>
      </c>
      <c r="P56" s="26">
        <v>0.093</v>
      </c>
      <c r="Q56" s="26">
        <v>0.2516</v>
      </c>
      <c r="R56" s="26">
        <v>0.0089</v>
      </c>
      <c r="S56" s="26">
        <v>0.2427</v>
      </c>
      <c r="T56" s="26" t="s">
        <v>259</v>
      </c>
      <c r="U56" s="26" t="s">
        <v>50</v>
      </c>
      <c r="V56" s="54" t="s">
        <v>164</v>
      </c>
      <c r="W56" s="26" t="s">
        <v>43</v>
      </c>
      <c r="X56" s="29"/>
    </row>
    <row r="57" s="2" customFormat="1" ht="161" customHeight="1" spans="1:24">
      <c r="A57" s="23">
        <v>50</v>
      </c>
      <c r="B57" s="24" t="s">
        <v>275</v>
      </c>
      <c r="C57" s="26" t="s">
        <v>45</v>
      </c>
      <c r="D57" s="26" t="s">
        <v>35</v>
      </c>
      <c r="E57" s="26" t="s">
        <v>276</v>
      </c>
      <c r="F57" s="27" t="s">
        <v>277</v>
      </c>
      <c r="G57" s="26">
        <v>90</v>
      </c>
      <c r="H57" s="26">
        <v>90</v>
      </c>
      <c r="I57" s="26"/>
      <c r="J57" s="27" t="s">
        <v>278</v>
      </c>
      <c r="K57" s="26" t="s">
        <v>105</v>
      </c>
      <c r="L57" s="26">
        <v>0</v>
      </c>
      <c r="M57" s="26">
        <v>2</v>
      </c>
      <c r="N57" s="26">
        <v>0.1168</v>
      </c>
      <c r="O57" s="26">
        <v>0.0076</v>
      </c>
      <c r="P57" s="26">
        <v>0.1092</v>
      </c>
      <c r="Q57" s="26">
        <v>0.3298</v>
      </c>
      <c r="R57" s="26">
        <v>0.0215</v>
      </c>
      <c r="S57" s="26">
        <v>0.3083</v>
      </c>
      <c r="T57" s="26" t="s">
        <v>259</v>
      </c>
      <c r="U57" s="26" t="s">
        <v>50</v>
      </c>
      <c r="V57" s="54" t="s">
        <v>79</v>
      </c>
      <c r="W57" s="26" t="s">
        <v>43</v>
      </c>
      <c r="X57" s="29"/>
    </row>
    <row r="58" s="2" customFormat="1" ht="128" customHeight="1" spans="1:24">
      <c r="A58" s="23">
        <v>51</v>
      </c>
      <c r="B58" s="27" t="s">
        <v>279</v>
      </c>
      <c r="C58" s="26" t="s">
        <v>45</v>
      </c>
      <c r="D58" s="26" t="s">
        <v>35</v>
      </c>
      <c r="E58" s="26" t="s">
        <v>272</v>
      </c>
      <c r="F58" s="27" t="s">
        <v>280</v>
      </c>
      <c r="G58" s="51">
        <v>660</v>
      </c>
      <c r="H58" s="26">
        <v>100</v>
      </c>
      <c r="I58" s="26">
        <v>560</v>
      </c>
      <c r="J58" s="27" t="s">
        <v>281</v>
      </c>
      <c r="K58" s="26" t="s">
        <v>282</v>
      </c>
      <c r="L58" s="26">
        <v>0</v>
      </c>
      <c r="M58" s="26">
        <v>1</v>
      </c>
      <c r="N58" s="26">
        <v>0.0525</v>
      </c>
      <c r="O58" s="26">
        <v>0.0043</v>
      </c>
      <c r="P58" s="26">
        <v>0.0482</v>
      </c>
      <c r="Q58" s="26">
        <v>0.1964</v>
      </c>
      <c r="R58" s="26">
        <v>0.0083</v>
      </c>
      <c r="S58" s="26">
        <v>0.1881</v>
      </c>
      <c r="T58" s="26" t="s">
        <v>259</v>
      </c>
      <c r="U58" s="26" t="s">
        <v>50</v>
      </c>
      <c r="V58" s="25" t="s">
        <v>159</v>
      </c>
      <c r="W58" s="26" t="s">
        <v>43</v>
      </c>
      <c r="X58" s="29"/>
    </row>
    <row r="59" s="2" customFormat="1" ht="116" customHeight="1" spans="1:24">
      <c r="A59" s="23">
        <v>52</v>
      </c>
      <c r="B59" s="24" t="s">
        <v>283</v>
      </c>
      <c r="C59" s="23" t="s">
        <v>45</v>
      </c>
      <c r="D59" s="26" t="s">
        <v>284</v>
      </c>
      <c r="E59" s="26" t="s">
        <v>285</v>
      </c>
      <c r="F59" s="27" t="s">
        <v>286</v>
      </c>
      <c r="G59" s="51">
        <v>100</v>
      </c>
      <c r="H59" s="26">
        <v>100</v>
      </c>
      <c r="I59" s="26"/>
      <c r="J59" s="27" t="s">
        <v>287</v>
      </c>
      <c r="K59" s="23" t="s">
        <v>105</v>
      </c>
      <c r="L59" s="26">
        <v>0</v>
      </c>
      <c r="M59" s="26">
        <v>1</v>
      </c>
      <c r="N59" s="26">
        <v>0.0198</v>
      </c>
      <c r="O59" s="26">
        <v>0.0079</v>
      </c>
      <c r="P59" s="26">
        <v>0.0119</v>
      </c>
      <c r="Q59" s="26">
        <v>0.0295</v>
      </c>
      <c r="R59" s="26">
        <v>0.0295</v>
      </c>
      <c r="S59" s="26">
        <v>0.0342</v>
      </c>
      <c r="T59" s="26" t="s">
        <v>259</v>
      </c>
      <c r="U59" s="26" t="s">
        <v>50</v>
      </c>
      <c r="V59" s="25" t="s">
        <v>159</v>
      </c>
      <c r="W59" s="26" t="s">
        <v>43</v>
      </c>
      <c r="X59" s="29"/>
    </row>
    <row r="60" s="2" customFormat="1" ht="163" customHeight="1" spans="1:24">
      <c r="A60" s="23">
        <v>53</v>
      </c>
      <c r="B60" s="27" t="s">
        <v>288</v>
      </c>
      <c r="C60" s="26" t="s">
        <v>45</v>
      </c>
      <c r="D60" s="26" t="s">
        <v>35</v>
      </c>
      <c r="E60" s="26" t="s">
        <v>272</v>
      </c>
      <c r="F60" s="27" t="s">
        <v>289</v>
      </c>
      <c r="G60" s="51">
        <v>75</v>
      </c>
      <c r="H60" s="26">
        <v>20</v>
      </c>
      <c r="I60" s="26">
        <v>55</v>
      </c>
      <c r="J60" s="27" t="s">
        <v>290</v>
      </c>
      <c r="K60" s="26" t="s">
        <v>258</v>
      </c>
      <c r="L60" s="26">
        <v>0</v>
      </c>
      <c r="M60" s="26">
        <v>1</v>
      </c>
      <c r="N60" s="26">
        <v>0.0525</v>
      </c>
      <c r="O60" s="26">
        <v>0.0043</v>
      </c>
      <c r="P60" s="26">
        <v>0.0482</v>
      </c>
      <c r="Q60" s="26">
        <v>0.1964</v>
      </c>
      <c r="R60" s="26">
        <v>0.0083</v>
      </c>
      <c r="S60" s="26">
        <v>0.1881</v>
      </c>
      <c r="T60" s="26" t="s">
        <v>259</v>
      </c>
      <c r="U60" s="26" t="s">
        <v>50</v>
      </c>
      <c r="V60" s="54" t="s">
        <v>42</v>
      </c>
      <c r="W60" s="26" t="s">
        <v>43</v>
      </c>
      <c r="X60" s="29"/>
    </row>
    <row r="61" s="2" customFormat="1" ht="173" customHeight="1" spans="1:24">
      <c r="A61" s="23">
        <v>54</v>
      </c>
      <c r="B61" s="24" t="s">
        <v>291</v>
      </c>
      <c r="C61" s="26" t="s">
        <v>45</v>
      </c>
      <c r="D61" s="26" t="s">
        <v>284</v>
      </c>
      <c r="E61" s="26" t="s">
        <v>292</v>
      </c>
      <c r="F61" s="27" t="s">
        <v>293</v>
      </c>
      <c r="G61" s="26">
        <v>170</v>
      </c>
      <c r="H61" s="26">
        <v>130</v>
      </c>
      <c r="I61" s="26">
        <v>40</v>
      </c>
      <c r="J61" s="27" t="s">
        <v>294</v>
      </c>
      <c r="K61" s="26" t="s">
        <v>135</v>
      </c>
      <c r="L61" s="26">
        <v>0</v>
      </c>
      <c r="M61" s="26">
        <v>1</v>
      </c>
      <c r="N61" s="26">
        <v>0.0025</v>
      </c>
      <c r="O61" s="26">
        <v>0.0002</v>
      </c>
      <c r="P61" s="26">
        <v>0.0023</v>
      </c>
      <c r="Q61" s="26">
        <v>0.01</v>
      </c>
      <c r="R61" s="26">
        <v>0.0007</v>
      </c>
      <c r="S61" s="26">
        <v>0.0093</v>
      </c>
      <c r="T61" s="26" t="s">
        <v>295</v>
      </c>
      <c r="U61" s="26" t="s">
        <v>50</v>
      </c>
      <c r="V61" s="23" t="s">
        <v>51</v>
      </c>
      <c r="W61" s="26" t="s">
        <v>43</v>
      </c>
      <c r="X61" s="29"/>
    </row>
    <row r="62" s="2" customFormat="1" ht="190" customHeight="1" spans="1:24">
      <c r="A62" s="23">
        <v>55</v>
      </c>
      <c r="B62" s="24" t="s">
        <v>296</v>
      </c>
      <c r="C62" s="26" t="s">
        <v>45</v>
      </c>
      <c r="D62" s="26" t="s">
        <v>297</v>
      </c>
      <c r="E62" s="26" t="s">
        <v>298</v>
      </c>
      <c r="F62" s="27" t="s">
        <v>299</v>
      </c>
      <c r="G62" s="26">
        <v>200</v>
      </c>
      <c r="H62" s="26">
        <v>200</v>
      </c>
      <c r="I62" s="26"/>
      <c r="J62" s="27" t="s">
        <v>300</v>
      </c>
      <c r="K62" s="26" t="s">
        <v>135</v>
      </c>
      <c r="L62" s="26">
        <v>0</v>
      </c>
      <c r="M62" s="26">
        <v>1</v>
      </c>
      <c r="N62" s="26">
        <v>0.0531</v>
      </c>
      <c r="O62" s="26">
        <v>0.0011</v>
      </c>
      <c r="P62" s="26">
        <v>0.052</v>
      </c>
      <c r="Q62" s="26">
        <v>0.1749</v>
      </c>
      <c r="R62" s="26">
        <v>0.0037</v>
      </c>
      <c r="S62" s="26">
        <v>0.1712</v>
      </c>
      <c r="T62" s="26" t="s">
        <v>295</v>
      </c>
      <c r="U62" s="26" t="s">
        <v>50</v>
      </c>
      <c r="V62" s="26" t="s">
        <v>164</v>
      </c>
      <c r="W62" s="26" t="s">
        <v>43</v>
      </c>
      <c r="X62" s="29"/>
    </row>
    <row r="63" s="2" customFormat="1" ht="205" customHeight="1" spans="1:24">
      <c r="A63" s="23">
        <v>56</v>
      </c>
      <c r="B63" s="24" t="s">
        <v>301</v>
      </c>
      <c r="C63" s="26" t="s">
        <v>45</v>
      </c>
      <c r="D63" s="26" t="s">
        <v>284</v>
      </c>
      <c r="E63" s="26" t="s">
        <v>302</v>
      </c>
      <c r="F63" s="27" t="s">
        <v>303</v>
      </c>
      <c r="G63" s="26">
        <v>30</v>
      </c>
      <c r="H63" s="26">
        <v>30</v>
      </c>
      <c r="I63" s="26"/>
      <c r="J63" s="27" t="s">
        <v>304</v>
      </c>
      <c r="K63" s="26" t="s">
        <v>305</v>
      </c>
      <c r="L63" s="26">
        <v>0</v>
      </c>
      <c r="M63" s="26">
        <v>1</v>
      </c>
      <c r="N63" s="26">
        <v>0.0265</v>
      </c>
      <c r="O63" s="26">
        <v>0.0015</v>
      </c>
      <c r="P63" s="26">
        <v>0.025</v>
      </c>
      <c r="Q63" s="26">
        <v>0.083</v>
      </c>
      <c r="R63" s="26">
        <v>0.0025</v>
      </c>
      <c r="S63" s="26">
        <v>0.0805</v>
      </c>
      <c r="T63" s="26" t="s">
        <v>295</v>
      </c>
      <c r="U63" s="26" t="s">
        <v>50</v>
      </c>
      <c r="V63" s="23" t="s">
        <v>79</v>
      </c>
      <c r="W63" s="26" t="s">
        <v>43</v>
      </c>
      <c r="X63" s="29"/>
    </row>
    <row r="64" s="2" customFormat="1" ht="177" customHeight="1" spans="1:24">
      <c r="A64" s="23">
        <v>57</v>
      </c>
      <c r="B64" s="24" t="s">
        <v>306</v>
      </c>
      <c r="C64" s="26" t="s">
        <v>45</v>
      </c>
      <c r="D64" s="26" t="s">
        <v>284</v>
      </c>
      <c r="E64" s="26" t="s">
        <v>307</v>
      </c>
      <c r="F64" s="55" t="s">
        <v>308</v>
      </c>
      <c r="G64" s="26">
        <v>100</v>
      </c>
      <c r="H64" s="26">
        <v>100</v>
      </c>
      <c r="I64" s="26"/>
      <c r="J64" s="27" t="s">
        <v>309</v>
      </c>
      <c r="K64" s="26" t="s">
        <v>135</v>
      </c>
      <c r="L64" s="26">
        <v>0</v>
      </c>
      <c r="M64" s="26">
        <v>1</v>
      </c>
      <c r="N64" s="26">
        <v>0.0409</v>
      </c>
      <c r="O64" s="26">
        <v>0.0023</v>
      </c>
      <c r="P64" s="26">
        <v>0.0386</v>
      </c>
      <c r="Q64" s="26">
        <v>0.1301</v>
      </c>
      <c r="R64" s="26">
        <v>0.0034</v>
      </c>
      <c r="S64" s="26">
        <v>0.1267</v>
      </c>
      <c r="T64" s="26" t="s">
        <v>295</v>
      </c>
      <c r="U64" s="26" t="s">
        <v>50</v>
      </c>
      <c r="V64" s="26" t="s">
        <v>51</v>
      </c>
      <c r="W64" s="26" t="s">
        <v>43</v>
      </c>
      <c r="X64" s="29"/>
    </row>
    <row r="65" s="2" customFormat="1" ht="220" customHeight="1" spans="1:24">
      <c r="A65" s="23">
        <v>58</v>
      </c>
      <c r="B65" s="24" t="s">
        <v>310</v>
      </c>
      <c r="C65" s="26" t="s">
        <v>45</v>
      </c>
      <c r="D65" s="26" t="s">
        <v>284</v>
      </c>
      <c r="E65" s="26" t="s">
        <v>311</v>
      </c>
      <c r="F65" s="27" t="s">
        <v>312</v>
      </c>
      <c r="G65" s="26">
        <v>150</v>
      </c>
      <c r="H65" s="26">
        <v>150</v>
      </c>
      <c r="I65" s="26"/>
      <c r="J65" s="27" t="s">
        <v>313</v>
      </c>
      <c r="K65" s="26" t="s">
        <v>314</v>
      </c>
      <c r="L65" s="26">
        <v>0</v>
      </c>
      <c r="M65" s="23">
        <v>1</v>
      </c>
      <c r="N65" s="23">
        <v>0.0737</v>
      </c>
      <c r="O65" s="23">
        <v>0.0017</v>
      </c>
      <c r="P65" s="23">
        <v>0.072</v>
      </c>
      <c r="Q65" s="23">
        <v>0.2377</v>
      </c>
      <c r="R65" s="23">
        <v>0.0025</v>
      </c>
      <c r="S65" s="23">
        <v>0.2352</v>
      </c>
      <c r="T65" s="26" t="s">
        <v>295</v>
      </c>
      <c r="U65" s="26" t="s">
        <v>50</v>
      </c>
      <c r="V65" s="26" t="s">
        <v>236</v>
      </c>
      <c r="W65" s="26" t="s">
        <v>43</v>
      </c>
      <c r="X65" s="29"/>
    </row>
    <row r="66" s="2" customFormat="1" ht="202" customHeight="1" spans="1:24">
      <c r="A66" s="23">
        <v>59</v>
      </c>
      <c r="B66" s="27" t="s">
        <v>315</v>
      </c>
      <c r="C66" s="26" t="s">
        <v>45</v>
      </c>
      <c r="D66" s="26" t="s">
        <v>297</v>
      </c>
      <c r="E66" s="26" t="s">
        <v>316</v>
      </c>
      <c r="F66" s="27" t="s">
        <v>317</v>
      </c>
      <c r="G66" s="26">
        <v>240</v>
      </c>
      <c r="H66" s="26">
        <v>240</v>
      </c>
      <c r="I66" s="26"/>
      <c r="J66" s="27" t="s">
        <v>318</v>
      </c>
      <c r="K66" s="26" t="s">
        <v>135</v>
      </c>
      <c r="L66" s="26">
        <v>0</v>
      </c>
      <c r="M66" s="26">
        <v>1</v>
      </c>
      <c r="N66" s="26">
        <v>0.0398</v>
      </c>
      <c r="O66" s="26" t="s">
        <v>319</v>
      </c>
      <c r="P66" s="26">
        <v>0.0384</v>
      </c>
      <c r="Q66" s="26">
        <v>0.1278</v>
      </c>
      <c r="R66" s="26">
        <v>0.0024</v>
      </c>
      <c r="S66" s="26">
        <v>0.1254</v>
      </c>
      <c r="T66" s="26" t="s">
        <v>295</v>
      </c>
      <c r="U66" s="26" t="s">
        <v>50</v>
      </c>
      <c r="V66" s="23" t="s">
        <v>51</v>
      </c>
      <c r="W66" s="26" t="s">
        <v>43</v>
      </c>
      <c r="X66" s="29"/>
    </row>
    <row r="67" s="2" customFormat="1" ht="160" customHeight="1" spans="1:24">
      <c r="A67" s="23">
        <v>60</v>
      </c>
      <c r="B67" s="24" t="s">
        <v>320</v>
      </c>
      <c r="C67" s="26" t="s">
        <v>45</v>
      </c>
      <c r="D67" s="26" t="s">
        <v>297</v>
      </c>
      <c r="E67" s="26" t="s">
        <v>298</v>
      </c>
      <c r="F67" s="27" t="s">
        <v>321</v>
      </c>
      <c r="G67" s="26">
        <v>120</v>
      </c>
      <c r="H67" s="26">
        <v>120</v>
      </c>
      <c r="I67" s="26"/>
      <c r="J67" s="27" t="s">
        <v>322</v>
      </c>
      <c r="K67" s="26" t="s">
        <v>135</v>
      </c>
      <c r="L67" s="26">
        <v>0</v>
      </c>
      <c r="M67" s="26">
        <v>1</v>
      </c>
      <c r="N67" s="26">
        <v>0.0531</v>
      </c>
      <c r="O67" s="26">
        <v>0.0011</v>
      </c>
      <c r="P67" s="26">
        <f>N67-O67</f>
        <v>0.052</v>
      </c>
      <c r="Q67" s="26">
        <v>0.1749</v>
      </c>
      <c r="R67" s="26">
        <f>Q67-S67</f>
        <v>0.1712</v>
      </c>
      <c r="S67" s="26">
        <v>0.0037</v>
      </c>
      <c r="T67" s="26" t="s">
        <v>295</v>
      </c>
      <c r="U67" s="26" t="s">
        <v>50</v>
      </c>
      <c r="V67" s="26" t="s">
        <v>79</v>
      </c>
      <c r="W67" s="26" t="s">
        <v>43</v>
      </c>
      <c r="X67" s="29"/>
    </row>
    <row r="68" s="2" customFormat="1" ht="172" customHeight="1" spans="1:24">
      <c r="A68" s="23">
        <v>61</v>
      </c>
      <c r="B68" s="24" t="s">
        <v>323</v>
      </c>
      <c r="C68" s="26" t="s">
        <v>45</v>
      </c>
      <c r="D68" s="26" t="s">
        <v>297</v>
      </c>
      <c r="E68" s="26" t="s">
        <v>324</v>
      </c>
      <c r="F68" s="28" t="s">
        <v>325</v>
      </c>
      <c r="G68" s="23">
        <v>63</v>
      </c>
      <c r="H68" s="23">
        <v>63</v>
      </c>
      <c r="I68" s="26"/>
      <c r="J68" s="27" t="s">
        <v>326</v>
      </c>
      <c r="K68" s="26" t="s">
        <v>135</v>
      </c>
      <c r="L68" s="26">
        <v>0</v>
      </c>
      <c r="M68" s="26">
        <v>1</v>
      </c>
      <c r="N68" s="31">
        <v>0.0665</v>
      </c>
      <c r="O68" s="31">
        <v>0.0018</v>
      </c>
      <c r="P68" s="31">
        <f>N68-O68</f>
        <v>0.0647</v>
      </c>
      <c r="Q68" s="31">
        <v>0.2139</v>
      </c>
      <c r="R68" s="31">
        <v>0.0028</v>
      </c>
      <c r="S68" s="23">
        <f>Q68-R68</f>
        <v>0.2111</v>
      </c>
      <c r="T68" s="26" t="s">
        <v>295</v>
      </c>
      <c r="U68" s="26" t="s">
        <v>50</v>
      </c>
      <c r="V68" s="26" t="s">
        <v>79</v>
      </c>
      <c r="W68" s="26" t="s">
        <v>43</v>
      </c>
      <c r="X68" s="29"/>
    </row>
    <row r="69" s="2" customFormat="1" ht="205" customHeight="1" spans="1:24">
      <c r="A69" s="23">
        <v>62</v>
      </c>
      <c r="B69" s="24" t="s">
        <v>327</v>
      </c>
      <c r="C69" s="23" t="s">
        <v>45</v>
      </c>
      <c r="D69" s="26" t="s">
        <v>284</v>
      </c>
      <c r="E69" s="26" t="s">
        <v>328</v>
      </c>
      <c r="F69" s="27" t="s">
        <v>329</v>
      </c>
      <c r="G69" s="26">
        <v>420</v>
      </c>
      <c r="H69" s="26">
        <v>100</v>
      </c>
      <c r="I69" s="26">
        <v>320</v>
      </c>
      <c r="J69" s="27" t="s">
        <v>330</v>
      </c>
      <c r="K69" s="26" t="s">
        <v>71</v>
      </c>
      <c r="L69" s="26"/>
      <c r="M69" s="26">
        <v>1</v>
      </c>
      <c r="N69" s="26">
        <v>0.0295</v>
      </c>
      <c r="O69" s="26">
        <v>0.0036</v>
      </c>
      <c r="P69" s="26">
        <v>0.0259</v>
      </c>
      <c r="Q69" s="26">
        <v>0.0874</v>
      </c>
      <c r="R69" s="26">
        <v>0.0098</v>
      </c>
      <c r="S69" s="26">
        <v>0.0776</v>
      </c>
      <c r="T69" s="26" t="s">
        <v>331</v>
      </c>
      <c r="U69" s="26" t="s">
        <v>50</v>
      </c>
      <c r="V69" s="26" t="s">
        <v>95</v>
      </c>
      <c r="W69" s="26" t="s">
        <v>43</v>
      </c>
      <c r="X69" s="29"/>
    </row>
    <row r="70" s="2" customFormat="1" ht="192" customHeight="1" spans="1:24">
      <c r="A70" s="23">
        <v>63</v>
      </c>
      <c r="B70" s="24" t="s">
        <v>332</v>
      </c>
      <c r="C70" s="23" t="s">
        <v>45</v>
      </c>
      <c r="D70" s="26" t="s">
        <v>284</v>
      </c>
      <c r="E70" s="26" t="s">
        <v>333</v>
      </c>
      <c r="F70" s="27" t="s">
        <v>334</v>
      </c>
      <c r="G70" s="26">
        <v>200</v>
      </c>
      <c r="H70" s="26">
        <v>200</v>
      </c>
      <c r="I70" s="27"/>
      <c r="J70" s="27" t="s">
        <v>335</v>
      </c>
      <c r="K70" s="26" t="s">
        <v>71</v>
      </c>
      <c r="L70" s="26"/>
      <c r="M70" s="26">
        <v>1</v>
      </c>
      <c r="N70" s="26">
        <v>0.019</v>
      </c>
      <c r="O70" s="26">
        <v>0.0031</v>
      </c>
      <c r="P70" s="26">
        <v>0.0159</v>
      </c>
      <c r="Q70" s="26">
        <v>0.0638</v>
      </c>
      <c r="R70" s="26">
        <v>0.0117</v>
      </c>
      <c r="S70" s="26">
        <v>0.0521</v>
      </c>
      <c r="T70" s="26" t="s">
        <v>331</v>
      </c>
      <c r="U70" s="26" t="s">
        <v>50</v>
      </c>
      <c r="V70" s="26" t="s">
        <v>95</v>
      </c>
      <c r="W70" s="26" t="s">
        <v>43</v>
      </c>
      <c r="X70" s="29"/>
    </row>
    <row r="71" s="2" customFormat="1" ht="186" customHeight="1" spans="1:24">
      <c r="A71" s="23">
        <v>64</v>
      </c>
      <c r="B71" s="24" t="s">
        <v>336</v>
      </c>
      <c r="C71" s="23" t="s">
        <v>45</v>
      </c>
      <c r="D71" s="26" t="s">
        <v>284</v>
      </c>
      <c r="E71" s="26" t="s">
        <v>328</v>
      </c>
      <c r="F71" s="27" t="s">
        <v>337</v>
      </c>
      <c r="G71" s="26">
        <v>800</v>
      </c>
      <c r="H71" s="26">
        <v>200</v>
      </c>
      <c r="I71" s="26">
        <v>600</v>
      </c>
      <c r="J71" s="27" t="s">
        <v>338</v>
      </c>
      <c r="K71" s="26" t="s">
        <v>339</v>
      </c>
      <c r="L71" s="26"/>
      <c r="M71" s="26">
        <v>1</v>
      </c>
      <c r="N71" s="26">
        <v>0.0295</v>
      </c>
      <c r="O71" s="26">
        <v>0.0036</v>
      </c>
      <c r="P71" s="26">
        <v>0.0259</v>
      </c>
      <c r="Q71" s="26">
        <v>0.0874</v>
      </c>
      <c r="R71" s="26">
        <v>0.0098</v>
      </c>
      <c r="S71" s="26">
        <v>0.0776</v>
      </c>
      <c r="T71" s="26" t="s">
        <v>331</v>
      </c>
      <c r="U71" s="26" t="s">
        <v>50</v>
      </c>
      <c r="V71" s="26" t="s">
        <v>95</v>
      </c>
      <c r="W71" s="26" t="s">
        <v>43</v>
      </c>
      <c r="X71" s="29"/>
    </row>
    <row r="72" s="2" customFormat="1" ht="173" customHeight="1" spans="1:24">
      <c r="A72" s="23">
        <v>65</v>
      </c>
      <c r="B72" s="24" t="s">
        <v>340</v>
      </c>
      <c r="C72" s="23" t="s">
        <v>45</v>
      </c>
      <c r="D72" s="26" t="s">
        <v>284</v>
      </c>
      <c r="E72" s="26" t="s">
        <v>341</v>
      </c>
      <c r="F72" s="37" t="s">
        <v>342</v>
      </c>
      <c r="G72" s="26">
        <v>170</v>
      </c>
      <c r="H72" s="26">
        <v>138</v>
      </c>
      <c r="I72" s="26">
        <v>32</v>
      </c>
      <c r="J72" s="27" t="s">
        <v>343</v>
      </c>
      <c r="K72" s="26" t="s">
        <v>339</v>
      </c>
      <c r="L72" s="26">
        <v>0</v>
      </c>
      <c r="M72" s="26">
        <v>1</v>
      </c>
      <c r="N72" s="26">
        <v>0.0567</v>
      </c>
      <c r="O72" s="26">
        <v>0.0042</v>
      </c>
      <c r="P72" s="26">
        <v>0.0525</v>
      </c>
      <c r="Q72" s="26">
        <v>0.1691</v>
      </c>
      <c r="R72" s="26">
        <v>0.0115</v>
      </c>
      <c r="S72" s="26">
        <v>0.1576</v>
      </c>
      <c r="T72" s="26" t="s">
        <v>331</v>
      </c>
      <c r="U72" s="26" t="s">
        <v>50</v>
      </c>
      <c r="V72" s="26" t="s">
        <v>159</v>
      </c>
      <c r="W72" s="26" t="s">
        <v>43</v>
      </c>
      <c r="X72" s="29"/>
    </row>
    <row r="73" s="2" customFormat="1" ht="147" customHeight="1" spans="1:24">
      <c r="A73" s="23">
        <v>66</v>
      </c>
      <c r="B73" s="27" t="s">
        <v>344</v>
      </c>
      <c r="C73" s="23" t="s">
        <v>45</v>
      </c>
      <c r="D73" s="26" t="s">
        <v>345</v>
      </c>
      <c r="E73" s="26" t="s">
        <v>341</v>
      </c>
      <c r="F73" s="27" t="s">
        <v>346</v>
      </c>
      <c r="G73" s="26">
        <v>280</v>
      </c>
      <c r="H73" s="26">
        <v>280</v>
      </c>
      <c r="I73" s="26"/>
      <c r="J73" s="27" t="s">
        <v>347</v>
      </c>
      <c r="K73" s="26" t="s">
        <v>339</v>
      </c>
      <c r="L73" s="26">
        <v>0</v>
      </c>
      <c r="M73" s="26">
        <v>1</v>
      </c>
      <c r="N73" s="26">
        <v>0.0567</v>
      </c>
      <c r="O73" s="26">
        <v>0.0042</v>
      </c>
      <c r="P73" s="26">
        <v>0.0525</v>
      </c>
      <c r="Q73" s="26">
        <v>0.1691</v>
      </c>
      <c r="R73" s="26">
        <v>0.0115</v>
      </c>
      <c r="S73" s="26">
        <v>0.1576</v>
      </c>
      <c r="T73" s="26" t="s">
        <v>331</v>
      </c>
      <c r="U73" s="26" t="s">
        <v>50</v>
      </c>
      <c r="V73" s="26"/>
      <c r="W73" s="26" t="s">
        <v>43</v>
      </c>
      <c r="X73" s="29"/>
    </row>
    <row r="74" s="3" customFormat="1" ht="186" customHeight="1" spans="1:24">
      <c r="A74" s="23">
        <v>67</v>
      </c>
      <c r="B74" s="24" t="s">
        <v>348</v>
      </c>
      <c r="C74" s="23" t="s">
        <v>45</v>
      </c>
      <c r="D74" s="26" t="s">
        <v>349</v>
      </c>
      <c r="E74" s="26" t="s">
        <v>328</v>
      </c>
      <c r="F74" s="56" t="s">
        <v>350</v>
      </c>
      <c r="G74" s="57">
        <v>460</v>
      </c>
      <c r="H74" s="57">
        <v>100</v>
      </c>
      <c r="I74" s="58">
        <v>360</v>
      </c>
      <c r="J74" s="56" t="s">
        <v>351</v>
      </c>
      <c r="K74" s="59" t="s">
        <v>105</v>
      </c>
      <c r="L74" s="26"/>
      <c r="M74" s="26">
        <v>1</v>
      </c>
      <c r="N74" s="26">
        <v>0.0295</v>
      </c>
      <c r="O74" s="26">
        <v>0.0036</v>
      </c>
      <c r="P74" s="26">
        <v>0.0259</v>
      </c>
      <c r="Q74" s="26">
        <v>0.0874</v>
      </c>
      <c r="R74" s="26">
        <v>0.0098</v>
      </c>
      <c r="S74" s="26">
        <v>0.0776</v>
      </c>
      <c r="T74" s="26" t="s">
        <v>331</v>
      </c>
      <c r="U74" s="26" t="s">
        <v>50</v>
      </c>
      <c r="V74" s="26" t="s">
        <v>95</v>
      </c>
      <c r="W74" s="26" t="s">
        <v>43</v>
      </c>
      <c r="X74" s="29"/>
    </row>
    <row r="75" s="3" customFormat="1" ht="179" customHeight="1" spans="1:24">
      <c r="A75" s="23">
        <v>68</v>
      </c>
      <c r="B75" s="24" t="s">
        <v>352</v>
      </c>
      <c r="C75" s="23" t="s">
        <v>45</v>
      </c>
      <c r="D75" s="26" t="s">
        <v>345</v>
      </c>
      <c r="E75" s="26" t="s">
        <v>353</v>
      </c>
      <c r="F75" s="56" t="s">
        <v>354</v>
      </c>
      <c r="G75" s="23">
        <v>20</v>
      </c>
      <c r="H75" s="23">
        <v>20</v>
      </c>
      <c r="I75" s="60"/>
      <c r="J75" s="56" t="s">
        <v>355</v>
      </c>
      <c r="K75" s="59" t="s">
        <v>105</v>
      </c>
      <c r="L75" s="26"/>
      <c r="M75" s="26">
        <v>2</v>
      </c>
      <c r="N75" s="26">
        <v>0.1096</v>
      </c>
      <c r="O75" s="26">
        <v>0.0084</v>
      </c>
      <c r="P75" s="44">
        <v>0.1012</v>
      </c>
      <c r="Q75" s="32">
        <v>0.3316</v>
      </c>
      <c r="R75" s="26">
        <v>0.0165</v>
      </c>
      <c r="S75" s="26">
        <v>0.3151</v>
      </c>
      <c r="T75" s="26" t="s">
        <v>331</v>
      </c>
      <c r="U75" s="26" t="s">
        <v>50</v>
      </c>
      <c r="V75" s="26" t="s">
        <v>79</v>
      </c>
      <c r="W75" s="26" t="s">
        <v>43</v>
      </c>
      <c r="X75" s="29"/>
    </row>
    <row r="76" s="3" customFormat="1" ht="179" customHeight="1" spans="1:24">
      <c r="A76" s="23">
        <v>69</v>
      </c>
      <c r="B76" s="24" t="s">
        <v>356</v>
      </c>
      <c r="C76" s="23" t="s">
        <v>45</v>
      </c>
      <c r="D76" s="26" t="s">
        <v>357</v>
      </c>
      <c r="E76" s="26" t="s">
        <v>341</v>
      </c>
      <c r="F76" s="27" t="s">
        <v>358</v>
      </c>
      <c r="G76" s="23">
        <v>100</v>
      </c>
      <c r="H76" s="23">
        <v>100</v>
      </c>
      <c r="I76" s="30"/>
      <c r="J76" s="56" t="s">
        <v>359</v>
      </c>
      <c r="K76" s="59" t="s">
        <v>105</v>
      </c>
      <c r="L76" s="26"/>
      <c r="M76" s="26">
        <v>1</v>
      </c>
      <c r="N76" s="26">
        <v>0.0567</v>
      </c>
      <c r="O76" s="26">
        <v>0.0042</v>
      </c>
      <c r="P76" s="26">
        <v>0.0525</v>
      </c>
      <c r="Q76" s="26">
        <v>0.1691</v>
      </c>
      <c r="R76" s="26">
        <v>0.0115</v>
      </c>
      <c r="S76" s="26">
        <v>0.1576</v>
      </c>
      <c r="T76" s="26" t="s">
        <v>331</v>
      </c>
      <c r="U76" s="26" t="s">
        <v>50</v>
      </c>
      <c r="V76" s="26" t="s">
        <v>79</v>
      </c>
      <c r="W76" s="26" t="s">
        <v>43</v>
      </c>
      <c r="X76" s="29"/>
    </row>
    <row r="77" s="2" customFormat="1" ht="171" customHeight="1" spans="1:24">
      <c r="A77" s="23">
        <v>70</v>
      </c>
      <c r="B77" s="24" t="s">
        <v>360</v>
      </c>
      <c r="C77" s="26" t="s">
        <v>45</v>
      </c>
      <c r="D77" s="26" t="s">
        <v>53</v>
      </c>
      <c r="E77" s="26" t="s">
        <v>361</v>
      </c>
      <c r="F77" s="27" t="s">
        <v>362</v>
      </c>
      <c r="G77" s="26">
        <v>400</v>
      </c>
      <c r="H77" s="26">
        <v>100</v>
      </c>
      <c r="I77" s="26">
        <v>300</v>
      </c>
      <c r="J77" s="27" t="s">
        <v>363</v>
      </c>
      <c r="K77" s="26" t="s">
        <v>364</v>
      </c>
      <c r="L77" s="26">
        <v>0</v>
      </c>
      <c r="M77" s="26">
        <v>1</v>
      </c>
      <c r="N77" s="26">
        <v>0.0358</v>
      </c>
      <c r="O77" s="26">
        <v>0.004</v>
      </c>
      <c r="P77" s="26">
        <v>0.0318</v>
      </c>
      <c r="Q77" s="26">
        <v>0.0997</v>
      </c>
      <c r="R77" s="26">
        <v>0.0095</v>
      </c>
      <c r="S77" s="26">
        <v>0.0902</v>
      </c>
      <c r="T77" s="26" t="s">
        <v>365</v>
      </c>
      <c r="U77" s="26" t="s">
        <v>50</v>
      </c>
      <c r="V77" s="26" t="s">
        <v>126</v>
      </c>
      <c r="W77" s="26" t="s">
        <v>43</v>
      </c>
      <c r="X77" s="29"/>
    </row>
    <row r="78" s="2" customFormat="1" ht="172" customHeight="1" spans="1:24">
      <c r="A78" s="23">
        <v>71</v>
      </c>
      <c r="B78" s="24" t="s">
        <v>366</v>
      </c>
      <c r="C78" s="26" t="s">
        <v>45</v>
      </c>
      <c r="D78" s="26" t="s">
        <v>53</v>
      </c>
      <c r="E78" s="26" t="s">
        <v>367</v>
      </c>
      <c r="F78" s="27" t="s">
        <v>368</v>
      </c>
      <c r="G78" s="26">
        <v>200</v>
      </c>
      <c r="H78" s="26">
        <v>200</v>
      </c>
      <c r="I78" s="26"/>
      <c r="J78" s="27" t="s">
        <v>369</v>
      </c>
      <c r="K78" s="26" t="s">
        <v>370</v>
      </c>
      <c r="L78" s="26">
        <v>1</v>
      </c>
      <c r="M78" s="26">
        <v>7</v>
      </c>
      <c r="N78" s="26">
        <v>0.538</v>
      </c>
      <c r="O78" s="26">
        <v>0.0606</v>
      </c>
      <c r="P78" s="26">
        <v>0.4774</v>
      </c>
      <c r="Q78" s="26">
        <v>1.353</v>
      </c>
      <c r="R78" s="26">
        <v>0.2181</v>
      </c>
      <c r="S78" s="26">
        <v>1.1349</v>
      </c>
      <c r="T78" s="26" t="s">
        <v>365</v>
      </c>
      <c r="U78" s="26" t="s">
        <v>50</v>
      </c>
      <c r="V78" s="26" t="s">
        <v>79</v>
      </c>
      <c r="W78" s="26" t="s">
        <v>43</v>
      </c>
      <c r="X78" s="29"/>
    </row>
    <row r="79" s="2" customFormat="1" ht="120" customHeight="1" spans="1:24">
      <c r="A79" s="23">
        <v>72</v>
      </c>
      <c r="B79" s="24" t="s">
        <v>371</v>
      </c>
      <c r="C79" s="26" t="s">
        <v>45</v>
      </c>
      <c r="D79" s="26" t="s">
        <v>53</v>
      </c>
      <c r="E79" s="26" t="s">
        <v>372</v>
      </c>
      <c r="F79" s="27" t="s">
        <v>373</v>
      </c>
      <c r="G79" s="26">
        <v>100</v>
      </c>
      <c r="H79" s="26">
        <v>100</v>
      </c>
      <c r="I79" s="26"/>
      <c r="J79" s="27" t="s">
        <v>374</v>
      </c>
      <c r="K79" s="26" t="s">
        <v>375</v>
      </c>
      <c r="L79" s="26">
        <v>0</v>
      </c>
      <c r="M79" s="26">
        <v>1</v>
      </c>
      <c r="N79" s="26">
        <v>0.0203</v>
      </c>
      <c r="O79" s="26">
        <v>0.0032</v>
      </c>
      <c r="P79" s="26">
        <v>0.0171</v>
      </c>
      <c r="Q79" s="26">
        <v>0.0609</v>
      </c>
      <c r="R79" s="26">
        <v>0.0112</v>
      </c>
      <c r="S79" s="26">
        <v>0.0497</v>
      </c>
      <c r="T79" s="26" t="s">
        <v>365</v>
      </c>
      <c r="U79" s="26" t="s">
        <v>50</v>
      </c>
      <c r="V79" s="26" t="s">
        <v>159</v>
      </c>
      <c r="W79" s="26" t="s">
        <v>43</v>
      </c>
      <c r="X79" s="29"/>
    </row>
    <row r="80" s="2" customFormat="1" ht="141" customHeight="1" spans="1:24">
      <c r="A80" s="23">
        <v>73</v>
      </c>
      <c r="B80" s="24" t="s">
        <v>376</v>
      </c>
      <c r="C80" s="26" t="s">
        <v>45</v>
      </c>
      <c r="D80" s="26" t="s">
        <v>53</v>
      </c>
      <c r="E80" s="26" t="s">
        <v>377</v>
      </c>
      <c r="F80" s="27" t="s">
        <v>378</v>
      </c>
      <c r="G80" s="26">
        <v>100</v>
      </c>
      <c r="H80" s="26">
        <v>100</v>
      </c>
      <c r="I80" s="26"/>
      <c r="J80" s="27" t="s">
        <v>379</v>
      </c>
      <c r="K80" s="26" t="s">
        <v>375</v>
      </c>
      <c r="L80" s="26">
        <v>0</v>
      </c>
      <c r="M80" s="26">
        <v>1</v>
      </c>
      <c r="N80" s="26">
        <v>0.0618</v>
      </c>
      <c r="O80" s="26">
        <v>0.0063</v>
      </c>
      <c r="P80" s="26">
        <v>0.0555</v>
      </c>
      <c r="Q80" s="26">
        <v>0.1734</v>
      </c>
      <c r="R80" s="26">
        <v>0.0182</v>
      </c>
      <c r="S80" s="26">
        <v>0.1552</v>
      </c>
      <c r="T80" s="26" t="s">
        <v>365</v>
      </c>
      <c r="U80" s="26" t="s">
        <v>187</v>
      </c>
      <c r="V80" s="26" t="s">
        <v>159</v>
      </c>
      <c r="W80" s="26" t="s">
        <v>43</v>
      </c>
      <c r="X80" s="26" t="s">
        <v>380</v>
      </c>
    </row>
    <row r="81" s="3" customFormat="1" ht="170" customHeight="1" spans="1:24">
      <c r="A81" s="23">
        <v>74</v>
      </c>
      <c r="B81" s="24" t="s">
        <v>381</v>
      </c>
      <c r="C81" s="26" t="s">
        <v>45</v>
      </c>
      <c r="D81" s="26" t="s">
        <v>143</v>
      </c>
      <c r="E81" s="26" t="s">
        <v>382</v>
      </c>
      <c r="F81" s="27" t="s">
        <v>383</v>
      </c>
      <c r="G81" s="26">
        <v>100</v>
      </c>
      <c r="H81" s="26">
        <v>100</v>
      </c>
      <c r="I81" s="61"/>
      <c r="J81" s="27" t="s">
        <v>384</v>
      </c>
      <c r="K81" s="26" t="s">
        <v>385</v>
      </c>
      <c r="L81" s="26">
        <v>0</v>
      </c>
      <c r="M81" s="26">
        <v>1</v>
      </c>
      <c r="N81" s="26">
        <v>0.0652</v>
      </c>
      <c r="O81" s="26">
        <v>0.049</v>
      </c>
      <c r="P81" s="26">
        <f>N81-O81</f>
        <v>0.0162</v>
      </c>
      <c r="Q81" s="26">
        <v>0.1752</v>
      </c>
      <c r="R81" s="26">
        <v>0.0146</v>
      </c>
      <c r="S81" s="26">
        <f>Q81-R81</f>
        <v>0.1606</v>
      </c>
      <c r="T81" s="26" t="s">
        <v>365</v>
      </c>
      <c r="U81" s="26" t="s">
        <v>50</v>
      </c>
      <c r="V81" s="26" t="s">
        <v>51</v>
      </c>
      <c r="W81" s="26" t="s">
        <v>43</v>
      </c>
      <c r="X81" s="29"/>
    </row>
    <row r="82" s="2" customFormat="1" ht="158" customHeight="1" spans="1:24">
      <c r="A82" s="23">
        <v>75</v>
      </c>
      <c r="B82" s="62" t="s">
        <v>386</v>
      </c>
      <c r="C82" s="26" t="s">
        <v>45</v>
      </c>
      <c r="D82" s="26" t="s">
        <v>143</v>
      </c>
      <c r="E82" s="26" t="s">
        <v>387</v>
      </c>
      <c r="F82" s="43" t="s">
        <v>388</v>
      </c>
      <c r="G82" s="26">
        <v>100</v>
      </c>
      <c r="H82" s="26">
        <v>100</v>
      </c>
      <c r="I82" s="26"/>
      <c r="J82" s="27" t="s">
        <v>389</v>
      </c>
      <c r="K82" s="26" t="s">
        <v>71</v>
      </c>
      <c r="L82" s="26">
        <v>0</v>
      </c>
      <c r="M82" s="26">
        <v>1</v>
      </c>
      <c r="N82" s="26">
        <v>0.0589</v>
      </c>
      <c r="O82" s="26">
        <v>0.0052</v>
      </c>
      <c r="P82" s="26">
        <v>0.0537</v>
      </c>
      <c r="Q82" s="26">
        <v>0.1697</v>
      </c>
      <c r="R82" s="26">
        <v>0.0146</v>
      </c>
      <c r="S82" s="26">
        <v>0.1551</v>
      </c>
      <c r="T82" s="26" t="s">
        <v>365</v>
      </c>
      <c r="U82" s="26" t="s">
        <v>50</v>
      </c>
      <c r="V82" s="26" t="s">
        <v>42</v>
      </c>
      <c r="W82" s="26" t="s">
        <v>43</v>
      </c>
      <c r="X82" s="26"/>
    </row>
    <row r="83" s="2" customFormat="1" ht="158" customHeight="1" spans="1:24">
      <c r="A83" s="23">
        <v>76</v>
      </c>
      <c r="B83" s="24" t="s">
        <v>390</v>
      </c>
      <c r="C83" s="26" t="s">
        <v>45</v>
      </c>
      <c r="D83" s="26" t="s">
        <v>53</v>
      </c>
      <c r="E83" s="26" t="s">
        <v>361</v>
      </c>
      <c r="F83" s="27" t="s">
        <v>391</v>
      </c>
      <c r="G83" s="26">
        <v>100</v>
      </c>
      <c r="H83" s="26">
        <v>100</v>
      </c>
      <c r="I83" s="26"/>
      <c r="J83" s="27" t="s">
        <v>392</v>
      </c>
      <c r="K83" s="26" t="s">
        <v>231</v>
      </c>
      <c r="L83" s="26">
        <v>0</v>
      </c>
      <c r="M83" s="26">
        <v>1</v>
      </c>
      <c r="N83" s="26">
        <v>0.0358</v>
      </c>
      <c r="O83" s="32">
        <v>0.004</v>
      </c>
      <c r="P83" s="26">
        <v>0.0318</v>
      </c>
      <c r="Q83" s="26">
        <v>0.0997</v>
      </c>
      <c r="R83" s="26">
        <v>0.0095</v>
      </c>
      <c r="S83" s="26">
        <v>0.0902</v>
      </c>
      <c r="T83" s="26" t="s">
        <v>365</v>
      </c>
      <c r="U83" s="26" t="s">
        <v>50</v>
      </c>
      <c r="V83" s="26" t="s">
        <v>79</v>
      </c>
      <c r="W83" s="26" t="s">
        <v>43</v>
      </c>
      <c r="X83" s="29"/>
    </row>
    <row r="84" s="2" customFormat="1" ht="111" customHeight="1" spans="1:24">
      <c r="A84" s="23">
        <v>77</v>
      </c>
      <c r="B84" s="24" t="s">
        <v>393</v>
      </c>
      <c r="C84" s="26" t="s">
        <v>45</v>
      </c>
      <c r="D84" s="26" t="s">
        <v>53</v>
      </c>
      <c r="E84" s="26" t="s">
        <v>377</v>
      </c>
      <c r="F84" s="27" t="s">
        <v>394</v>
      </c>
      <c r="G84" s="26">
        <v>70</v>
      </c>
      <c r="H84" s="26">
        <v>70</v>
      </c>
      <c r="I84" s="26"/>
      <c r="J84" s="27" t="s">
        <v>395</v>
      </c>
      <c r="K84" s="26" t="s">
        <v>364</v>
      </c>
      <c r="L84" s="26">
        <v>0</v>
      </c>
      <c r="M84" s="26">
        <v>1</v>
      </c>
      <c r="N84" s="26">
        <v>0.0618</v>
      </c>
      <c r="O84" s="26">
        <v>0.0063</v>
      </c>
      <c r="P84" s="26">
        <v>0.0555</v>
      </c>
      <c r="Q84" s="26">
        <v>0.1734</v>
      </c>
      <c r="R84" s="26">
        <v>0.0182</v>
      </c>
      <c r="S84" s="26">
        <v>0.1552</v>
      </c>
      <c r="T84" s="26" t="s">
        <v>365</v>
      </c>
      <c r="U84" s="26" t="s">
        <v>50</v>
      </c>
      <c r="V84" s="26" t="s">
        <v>164</v>
      </c>
      <c r="W84" s="26" t="s">
        <v>43</v>
      </c>
      <c r="X84" s="29"/>
    </row>
    <row r="85" s="2" customFormat="1" ht="152" customHeight="1" spans="1:24">
      <c r="A85" s="23">
        <v>78</v>
      </c>
      <c r="B85" s="27" t="s">
        <v>396</v>
      </c>
      <c r="C85" s="26" t="s">
        <v>45</v>
      </c>
      <c r="D85" s="26" t="s">
        <v>35</v>
      </c>
      <c r="E85" s="26" t="s">
        <v>397</v>
      </c>
      <c r="F85" s="27" t="s">
        <v>398</v>
      </c>
      <c r="G85" s="26">
        <v>120</v>
      </c>
      <c r="H85" s="26">
        <v>120</v>
      </c>
      <c r="I85" s="26"/>
      <c r="J85" s="27" t="s">
        <v>399</v>
      </c>
      <c r="K85" s="26" t="s">
        <v>370</v>
      </c>
      <c r="L85" s="26">
        <v>0</v>
      </c>
      <c r="M85" s="26">
        <v>1</v>
      </c>
      <c r="N85" s="26">
        <v>0.0446</v>
      </c>
      <c r="O85" s="26">
        <v>0.0053</v>
      </c>
      <c r="P85" s="26">
        <v>0.0393</v>
      </c>
      <c r="Q85" s="26">
        <v>0.1256</v>
      </c>
      <c r="R85" s="26">
        <v>0.0182</v>
      </c>
      <c r="S85" s="26">
        <v>0.1074</v>
      </c>
      <c r="T85" s="26" t="s">
        <v>365</v>
      </c>
      <c r="U85" s="26" t="s">
        <v>50</v>
      </c>
      <c r="V85" s="26" t="s">
        <v>159</v>
      </c>
      <c r="W85" s="26" t="s">
        <v>43</v>
      </c>
      <c r="X85" s="29"/>
    </row>
    <row r="86" s="3" customFormat="1" ht="129" customHeight="1" spans="1:24">
      <c r="A86" s="23">
        <v>79</v>
      </c>
      <c r="B86" s="27" t="s">
        <v>400</v>
      </c>
      <c r="C86" s="26" t="s">
        <v>45</v>
      </c>
      <c r="D86" s="26" t="s">
        <v>143</v>
      </c>
      <c r="E86" s="26" t="s">
        <v>401</v>
      </c>
      <c r="F86" s="27" t="s">
        <v>402</v>
      </c>
      <c r="G86" s="26">
        <v>100</v>
      </c>
      <c r="H86" s="26">
        <v>100</v>
      </c>
      <c r="I86" s="26"/>
      <c r="J86" s="27" t="s">
        <v>403</v>
      </c>
      <c r="K86" s="26" t="s">
        <v>375</v>
      </c>
      <c r="L86" s="26">
        <v>0</v>
      </c>
      <c r="M86" s="26">
        <v>1</v>
      </c>
      <c r="N86" s="26">
        <v>0.0103</v>
      </c>
      <c r="O86" s="26">
        <v>0.0017</v>
      </c>
      <c r="P86" s="26">
        <v>0.0086</v>
      </c>
      <c r="Q86" s="26">
        <v>0.0244</v>
      </c>
      <c r="R86" s="26">
        <v>0.0023</v>
      </c>
      <c r="S86" s="26">
        <v>0.0221</v>
      </c>
      <c r="T86" s="26" t="s">
        <v>365</v>
      </c>
      <c r="U86" s="26" t="s">
        <v>50</v>
      </c>
      <c r="V86" s="26" t="s">
        <v>159</v>
      </c>
      <c r="W86" s="26" t="s">
        <v>43</v>
      </c>
      <c r="X86" s="45"/>
    </row>
    <row r="87" s="2" customFormat="1" ht="172" customHeight="1" spans="1:24">
      <c r="A87" s="23">
        <v>80</v>
      </c>
      <c r="B87" s="24" t="s">
        <v>404</v>
      </c>
      <c r="C87" s="26" t="s">
        <v>45</v>
      </c>
      <c r="D87" s="26" t="s">
        <v>53</v>
      </c>
      <c r="E87" s="26" t="s">
        <v>405</v>
      </c>
      <c r="F87" s="27" t="s">
        <v>406</v>
      </c>
      <c r="G87" s="23">
        <v>100</v>
      </c>
      <c r="H87" s="23">
        <v>100</v>
      </c>
      <c r="I87" s="26"/>
      <c r="J87" s="27" t="s">
        <v>407</v>
      </c>
      <c r="K87" s="26" t="s">
        <v>408</v>
      </c>
      <c r="L87" s="23">
        <v>0</v>
      </c>
      <c r="M87" s="23">
        <v>1</v>
      </c>
      <c r="N87" s="23">
        <v>0.0562</v>
      </c>
      <c r="O87" s="23">
        <v>0.0086</v>
      </c>
      <c r="P87" s="23">
        <v>0.0476</v>
      </c>
      <c r="Q87" s="23">
        <v>0.1685</v>
      </c>
      <c r="R87" s="23">
        <v>0.028</v>
      </c>
      <c r="S87" s="23">
        <v>0.1405</v>
      </c>
      <c r="T87" s="26" t="s">
        <v>409</v>
      </c>
      <c r="U87" s="26" t="s">
        <v>50</v>
      </c>
      <c r="V87" s="26" t="s">
        <v>126</v>
      </c>
      <c r="W87" s="26" t="s">
        <v>43</v>
      </c>
      <c r="X87" s="29"/>
    </row>
    <row r="88" s="2" customFormat="1" ht="232" customHeight="1" spans="1:24">
      <c r="A88" s="23">
        <v>81</v>
      </c>
      <c r="B88" s="24" t="s">
        <v>410</v>
      </c>
      <c r="C88" s="26" t="s">
        <v>45</v>
      </c>
      <c r="D88" s="26" t="s">
        <v>35</v>
      </c>
      <c r="E88" s="26" t="s">
        <v>411</v>
      </c>
      <c r="F88" s="27" t="s">
        <v>412</v>
      </c>
      <c r="G88" s="23">
        <v>200</v>
      </c>
      <c r="H88" s="23">
        <v>200</v>
      </c>
      <c r="I88" s="26"/>
      <c r="J88" s="27" t="s">
        <v>413</v>
      </c>
      <c r="K88" s="26" t="s">
        <v>414</v>
      </c>
      <c r="L88" s="23">
        <v>0</v>
      </c>
      <c r="M88" s="23">
        <v>1</v>
      </c>
      <c r="N88" s="23">
        <v>0.0283</v>
      </c>
      <c r="O88" s="23">
        <v>0.0046</v>
      </c>
      <c r="P88" s="23">
        <v>0.237</v>
      </c>
      <c r="Q88" s="23">
        <v>0.0883</v>
      </c>
      <c r="R88" s="23">
        <v>0.0162</v>
      </c>
      <c r="S88" s="23">
        <v>0.0721</v>
      </c>
      <c r="T88" s="26" t="s">
        <v>409</v>
      </c>
      <c r="U88" s="26" t="s">
        <v>50</v>
      </c>
      <c r="V88" s="26" t="s">
        <v>51</v>
      </c>
      <c r="W88" s="26" t="s">
        <v>43</v>
      </c>
      <c r="X88" s="29"/>
    </row>
    <row r="89" s="2" customFormat="1" ht="195" customHeight="1" spans="1:24">
      <c r="A89" s="23">
        <v>82</v>
      </c>
      <c r="B89" s="24" t="s">
        <v>415</v>
      </c>
      <c r="C89" s="26" t="s">
        <v>45</v>
      </c>
      <c r="D89" s="26" t="s">
        <v>53</v>
      </c>
      <c r="E89" s="26" t="s">
        <v>416</v>
      </c>
      <c r="F89" s="27" t="s">
        <v>417</v>
      </c>
      <c r="G89" s="23">
        <v>570</v>
      </c>
      <c r="H89" s="40">
        <v>170</v>
      </c>
      <c r="I89" s="26">
        <v>400</v>
      </c>
      <c r="J89" s="27" t="s">
        <v>418</v>
      </c>
      <c r="K89" s="26" t="s">
        <v>419</v>
      </c>
      <c r="L89" s="23">
        <v>1</v>
      </c>
      <c r="M89" s="23">
        <v>0</v>
      </c>
      <c r="N89" s="23">
        <v>0.0384</v>
      </c>
      <c r="O89" s="23">
        <v>0.0064</v>
      </c>
      <c r="P89" s="23">
        <v>0.032</v>
      </c>
      <c r="Q89" s="23">
        <v>0.1109</v>
      </c>
      <c r="R89" s="23">
        <v>0.0227</v>
      </c>
      <c r="S89" s="23">
        <v>0.0882</v>
      </c>
      <c r="T89" s="26" t="s">
        <v>409</v>
      </c>
      <c r="U89" s="26" t="s">
        <v>50</v>
      </c>
      <c r="V89" s="26" t="s">
        <v>95</v>
      </c>
      <c r="W89" s="26" t="s">
        <v>43</v>
      </c>
      <c r="X89" s="29"/>
    </row>
    <row r="90" s="2" customFormat="1" ht="198" customHeight="1" spans="1:24">
      <c r="A90" s="23">
        <v>83</v>
      </c>
      <c r="B90" s="24" t="s">
        <v>420</v>
      </c>
      <c r="C90" s="26" t="s">
        <v>45</v>
      </c>
      <c r="D90" s="26" t="s">
        <v>35</v>
      </c>
      <c r="E90" s="26" t="s">
        <v>421</v>
      </c>
      <c r="F90" s="27" t="s">
        <v>422</v>
      </c>
      <c r="G90" s="26">
        <v>50</v>
      </c>
      <c r="H90" s="26">
        <v>50</v>
      </c>
      <c r="I90" s="26"/>
      <c r="J90" s="27" t="s">
        <v>423</v>
      </c>
      <c r="K90" s="26" t="s">
        <v>424</v>
      </c>
      <c r="L90" s="26">
        <v>0</v>
      </c>
      <c r="M90" s="26">
        <v>1</v>
      </c>
      <c r="N90" s="26">
        <v>0.0263</v>
      </c>
      <c r="O90" s="26">
        <v>0.0036</v>
      </c>
      <c r="P90" s="26">
        <v>0.0227</v>
      </c>
      <c r="Q90" s="26">
        <v>0.0811</v>
      </c>
      <c r="R90" s="26">
        <v>0.0137</v>
      </c>
      <c r="S90" s="26">
        <v>0.0674</v>
      </c>
      <c r="T90" s="26" t="s">
        <v>409</v>
      </c>
      <c r="U90" s="26" t="s">
        <v>50</v>
      </c>
      <c r="V90" s="26" t="s">
        <v>79</v>
      </c>
      <c r="W90" s="26" t="s">
        <v>43</v>
      </c>
      <c r="X90" s="29"/>
    </row>
    <row r="91" s="2" customFormat="1" ht="178" customHeight="1" spans="1:24">
      <c r="A91" s="23">
        <v>84</v>
      </c>
      <c r="B91" s="24" t="s">
        <v>425</v>
      </c>
      <c r="C91" s="26" t="s">
        <v>45</v>
      </c>
      <c r="D91" s="26" t="s">
        <v>53</v>
      </c>
      <c r="E91" s="26" t="s">
        <v>416</v>
      </c>
      <c r="F91" s="27" t="s">
        <v>426</v>
      </c>
      <c r="G91" s="23">
        <v>350</v>
      </c>
      <c r="H91" s="26">
        <v>100</v>
      </c>
      <c r="I91" s="26">
        <v>250</v>
      </c>
      <c r="J91" s="27" t="s">
        <v>427</v>
      </c>
      <c r="K91" s="26" t="s">
        <v>408</v>
      </c>
      <c r="L91" s="23">
        <v>1</v>
      </c>
      <c r="M91" s="23">
        <v>0</v>
      </c>
      <c r="N91" s="23">
        <v>0.0384</v>
      </c>
      <c r="O91" s="23">
        <v>0.0064</v>
      </c>
      <c r="P91" s="23">
        <v>0.032</v>
      </c>
      <c r="Q91" s="23">
        <v>0.1109</v>
      </c>
      <c r="R91" s="23">
        <v>0.0227</v>
      </c>
      <c r="S91" s="23">
        <v>0.0882</v>
      </c>
      <c r="T91" s="26" t="s">
        <v>409</v>
      </c>
      <c r="U91" s="26" t="s">
        <v>50</v>
      </c>
      <c r="V91" s="26" t="s">
        <v>126</v>
      </c>
      <c r="W91" s="26" t="s">
        <v>43</v>
      </c>
      <c r="X91" s="29"/>
    </row>
    <row r="92" s="3" customFormat="1" ht="162" customHeight="1" spans="1:24">
      <c r="A92" s="23">
        <v>85</v>
      </c>
      <c r="B92" s="24" t="s">
        <v>428</v>
      </c>
      <c r="C92" s="26" t="s">
        <v>45</v>
      </c>
      <c r="D92" s="26" t="s">
        <v>35</v>
      </c>
      <c r="E92" s="26" t="s">
        <v>429</v>
      </c>
      <c r="F92" s="63" t="s">
        <v>430</v>
      </c>
      <c r="G92" s="23">
        <v>166</v>
      </c>
      <c r="H92" s="23">
        <v>166</v>
      </c>
      <c r="I92" s="26"/>
      <c r="J92" s="63" t="s">
        <v>431</v>
      </c>
      <c r="K92" s="26" t="s">
        <v>432</v>
      </c>
      <c r="L92" s="64">
        <v>1</v>
      </c>
      <c r="M92" s="64">
        <v>1</v>
      </c>
      <c r="N92" s="64">
        <v>0.062</v>
      </c>
      <c r="O92" s="64">
        <v>0.012</v>
      </c>
      <c r="P92" s="64">
        <v>0.05</v>
      </c>
      <c r="Q92" s="64">
        <v>0.194</v>
      </c>
      <c r="R92" s="64">
        <v>0.044</v>
      </c>
      <c r="S92" s="64">
        <v>0.15</v>
      </c>
      <c r="T92" s="26" t="s">
        <v>409</v>
      </c>
      <c r="U92" s="26" t="s">
        <v>50</v>
      </c>
      <c r="V92" s="26"/>
      <c r="W92" s="26" t="s">
        <v>43</v>
      </c>
      <c r="X92" s="33"/>
    </row>
    <row r="93" s="2" customFormat="1" ht="139" customHeight="1" spans="1:24">
      <c r="A93" s="23">
        <v>86</v>
      </c>
      <c r="B93" s="24" t="s">
        <v>433</v>
      </c>
      <c r="C93" s="26" t="s">
        <v>45</v>
      </c>
      <c r="D93" s="26" t="s">
        <v>35</v>
      </c>
      <c r="E93" s="26" t="s">
        <v>405</v>
      </c>
      <c r="F93" s="27" t="s">
        <v>434</v>
      </c>
      <c r="G93" s="23">
        <v>100</v>
      </c>
      <c r="H93" s="23">
        <v>100</v>
      </c>
      <c r="I93" s="26"/>
      <c r="J93" s="27" t="s">
        <v>435</v>
      </c>
      <c r="K93" s="26" t="s">
        <v>147</v>
      </c>
      <c r="L93" s="23">
        <v>0</v>
      </c>
      <c r="M93" s="23">
        <v>1</v>
      </c>
      <c r="N93" s="23">
        <v>0.0562</v>
      </c>
      <c r="O93" s="23">
        <v>0.0086</v>
      </c>
      <c r="P93" s="23">
        <v>0.0476</v>
      </c>
      <c r="Q93" s="23">
        <v>0.1685</v>
      </c>
      <c r="R93" s="23">
        <v>0.028</v>
      </c>
      <c r="S93" s="23">
        <v>0.1405</v>
      </c>
      <c r="T93" s="26" t="s">
        <v>409</v>
      </c>
      <c r="U93" s="26" t="s">
        <v>50</v>
      </c>
      <c r="V93" s="65" t="s">
        <v>42</v>
      </c>
      <c r="W93" s="26" t="s">
        <v>43</v>
      </c>
      <c r="X93" s="33"/>
    </row>
    <row r="94" s="2" customFormat="1" ht="276" customHeight="1" spans="1:24">
      <c r="A94" s="23">
        <v>87</v>
      </c>
      <c r="B94" s="24" t="s">
        <v>436</v>
      </c>
      <c r="C94" s="26" t="s">
        <v>45</v>
      </c>
      <c r="D94" s="26" t="s">
        <v>53</v>
      </c>
      <c r="E94" s="26" t="s">
        <v>437</v>
      </c>
      <c r="F94" s="27" t="s">
        <v>438</v>
      </c>
      <c r="G94" s="23">
        <v>670</v>
      </c>
      <c r="H94" s="26">
        <v>200</v>
      </c>
      <c r="I94" s="26">
        <v>470</v>
      </c>
      <c r="J94" s="27" t="s">
        <v>439</v>
      </c>
      <c r="K94" s="26" t="s">
        <v>71</v>
      </c>
      <c r="L94" s="26">
        <v>1</v>
      </c>
      <c r="M94" s="26">
        <v>0</v>
      </c>
      <c r="N94" s="26">
        <v>0.0301</v>
      </c>
      <c r="O94" s="26">
        <v>0.0134</v>
      </c>
      <c r="P94" s="26">
        <v>0.0167</v>
      </c>
      <c r="Q94" s="26">
        <v>0.0764</v>
      </c>
      <c r="R94" s="26">
        <v>0.0483</v>
      </c>
      <c r="S94" s="26">
        <v>0.0281</v>
      </c>
      <c r="T94" s="26" t="s">
        <v>440</v>
      </c>
      <c r="U94" s="26" t="s">
        <v>50</v>
      </c>
      <c r="V94" s="26" t="s">
        <v>126</v>
      </c>
      <c r="W94" s="26" t="s">
        <v>43</v>
      </c>
      <c r="X94" s="29"/>
    </row>
    <row r="95" s="2" customFormat="1" ht="378" customHeight="1" spans="1:24">
      <c r="A95" s="23">
        <v>88</v>
      </c>
      <c r="B95" s="24" t="s">
        <v>441</v>
      </c>
      <c r="C95" s="26" t="s">
        <v>45</v>
      </c>
      <c r="D95" s="26" t="s">
        <v>53</v>
      </c>
      <c r="E95" s="26" t="s">
        <v>442</v>
      </c>
      <c r="F95" s="27" t="s">
        <v>443</v>
      </c>
      <c r="G95" s="23">
        <v>500</v>
      </c>
      <c r="H95" s="23">
        <v>150</v>
      </c>
      <c r="I95" s="26">
        <v>350</v>
      </c>
      <c r="J95" s="27" t="s">
        <v>444</v>
      </c>
      <c r="K95" s="26" t="s">
        <v>339</v>
      </c>
      <c r="L95" s="26">
        <v>0</v>
      </c>
      <c r="M95" s="26">
        <v>1</v>
      </c>
      <c r="N95" s="26">
        <v>0.0129</v>
      </c>
      <c r="O95" s="26">
        <v>0.0018</v>
      </c>
      <c r="P95" s="26">
        <v>0.0111</v>
      </c>
      <c r="Q95" s="26">
        <v>0.0332</v>
      </c>
      <c r="R95" s="26">
        <v>0.0072</v>
      </c>
      <c r="S95" s="26">
        <v>0.026</v>
      </c>
      <c r="T95" s="26" t="s">
        <v>440</v>
      </c>
      <c r="U95" s="26" t="s">
        <v>50</v>
      </c>
      <c r="V95" s="26" t="s">
        <v>126</v>
      </c>
      <c r="W95" s="26" t="s">
        <v>43</v>
      </c>
      <c r="X95" s="29"/>
    </row>
    <row r="96" s="2" customFormat="1" ht="223" customHeight="1" spans="1:24">
      <c r="A96" s="23">
        <v>89</v>
      </c>
      <c r="B96" s="24" t="s">
        <v>445</v>
      </c>
      <c r="C96" s="26" t="s">
        <v>45</v>
      </c>
      <c r="D96" s="26" t="s">
        <v>53</v>
      </c>
      <c r="E96" s="26" t="s">
        <v>446</v>
      </c>
      <c r="F96" s="27" t="s">
        <v>447</v>
      </c>
      <c r="G96" s="23">
        <v>140</v>
      </c>
      <c r="H96" s="23">
        <v>40</v>
      </c>
      <c r="I96" s="26">
        <v>100</v>
      </c>
      <c r="J96" s="27" t="s">
        <v>448</v>
      </c>
      <c r="K96" s="26" t="s">
        <v>449</v>
      </c>
      <c r="L96" s="26">
        <v>0</v>
      </c>
      <c r="M96" s="26">
        <v>1</v>
      </c>
      <c r="N96" s="26">
        <v>0.0092</v>
      </c>
      <c r="O96" s="26">
        <v>0.0022</v>
      </c>
      <c r="P96" s="26">
        <v>0.0075</v>
      </c>
      <c r="Q96" s="26">
        <v>0.024</v>
      </c>
      <c r="R96" s="26">
        <v>0.0065</v>
      </c>
      <c r="S96" s="26">
        <v>0.0175</v>
      </c>
      <c r="T96" s="26" t="s">
        <v>440</v>
      </c>
      <c r="U96" s="26" t="s">
        <v>50</v>
      </c>
      <c r="V96" s="26" t="s">
        <v>51</v>
      </c>
      <c r="W96" s="26" t="s">
        <v>43</v>
      </c>
      <c r="X96" s="29"/>
    </row>
    <row r="97" s="2" customFormat="1" ht="263" customHeight="1" spans="1:24">
      <c r="A97" s="23">
        <v>90</v>
      </c>
      <c r="B97" s="27" t="s">
        <v>450</v>
      </c>
      <c r="C97" s="26" t="s">
        <v>45</v>
      </c>
      <c r="D97" s="26" t="s">
        <v>35</v>
      </c>
      <c r="E97" s="26" t="s">
        <v>451</v>
      </c>
      <c r="F97" s="27" t="s">
        <v>452</v>
      </c>
      <c r="G97" s="26">
        <v>70</v>
      </c>
      <c r="H97" s="26">
        <v>70</v>
      </c>
      <c r="I97" s="26"/>
      <c r="J97" s="27" t="s">
        <v>453</v>
      </c>
      <c r="K97" s="26" t="s">
        <v>339</v>
      </c>
      <c r="L97" s="26">
        <v>0</v>
      </c>
      <c r="M97" s="26">
        <v>1</v>
      </c>
      <c r="N97" s="26">
        <v>0.0268</v>
      </c>
      <c r="O97" s="26">
        <v>0.0051</v>
      </c>
      <c r="P97" s="26">
        <v>0.0217</v>
      </c>
      <c r="Q97" s="26">
        <v>0.0667</v>
      </c>
      <c r="R97" s="26">
        <v>0.016</v>
      </c>
      <c r="S97" s="26">
        <v>0.0507</v>
      </c>
      <c r="T97" s="26" t="s">
        <v>440</v>
      </c>
      <c r="U97" s="26" t="s">
        <v>50</v>
      </c>
      <c r="V97" s="26" t="s">
        <v>159</v>
      </c>
      <c r="W97" s="26" t="s">
        <v>43</v>
      </c>
      <c r="X97" s="29"/>
    </row>
    <row r="98" s="3" customFormat="1" ht="199" customHeight="1" spans="1:24">
      <c r="A98" s="23">
        <v>91</v>
      </c>
      <c r="B98" s="24" t="s">
        <v>454</v>
      </c>
      <c r="C98" s="26" t="s">
        <v>45</v>
      </c>
      <c r="D98" s="26" t="s">
        <v>143</v>
      </c>
      <c r="E98" s="26" t="s">
        <v>437</v>
      </c>
      <c r="F98" s="27" t="s">
        <v>455</v>
      </c>
      <c r="G98" s="26">
        <v>334</v>
      </c>
      <c r="H98" s="26">
        <v>100</v>
      </c>
      <c r="I98" s="26">
        <v>234</v>
      </c>
      <c r="J98" s="27" t="s">
        <v>456</v>
      </c>
      <c r="K98" s="26" t="s">
        <v>71</v>
      </c>
      <c r="L98" s="26">
        <v>1</v>
      </c>
      <c r="M98" s="26">
        <v>0</v>
      </c>
      <c r="N98" s="26">
        <v>0.0301</v>
      </c>
      <c r="O98" s="26">
        <v>0.0134</v>
      </c>
      <c r="P98" s="26">
        <v>0.0167</v>
      </c>
      <c r="Q98" s="26">
        <v>0.0764</v>
      </c>
      <c r="R98" s="26">
        <v>0.0483</v>
      </c>
      <c r="S98" s="26">
        <v>0.0281</v>
      </c>
      <c r="T98" s="26" t="s">
        <v>440</v>
      </c>
      <c r="U98" s="26" t="s">
        <v>50</v>
      </c>
      <c r="V98" s="26" t="s">
        <v>126</v>
      </c>
      <c r="W98" s="27" t="s">
        <v>43</v>
      </c>
      <c r="X98" s="29"/>
    </row>
    <row r="99" s="3" customFormat="1" ht="210" customHeight="1" spans="1:24">
      <c r="A99" s="23">
        <v>92</v>
      </c>
      <c r="B99" s="24" t="s">
        <v>457</v>
      </c>
      <c r="C99" s="26" t="s">
        <v>45</v>
      </c>
      <c r="D99" s="26" t="s">
        <v>143</v>
      </c>
      <c r="E99" s="26" t="s">
        <v>458</v>
      </c>
      <c r="F99" s="27" t="s">
        <v>459</v>
      </c>
      <c r="G99" s="26">
        <v>167</v>
      </c>
      <c r="H99" s="26">
        <v>50</v>
      </c>
      <c r="I99" s="26">
        <v>117</v>
      </c>
      <c r="J99" s="27" t="s">
        <v>460</v>
      </c>
      <c r="K99" s="26" t="s">
        <v>449</v>
      </c>
      <c r="L99" s="26">
        <v>0</v>
      </c>
      <c r="M99" s="26">
        <v>1</v>
      </c>
      <c r="N99" s="26">
        <v>0.0238</v>
      </c>
      <c r="O99" s="26">
        <v>0.004</v>
      </c>
      <c r="P99" s="26">
        <v>0.0198</v>
      </c>
      <c r="Q99" s="26">
        <v>0.0672</v>
      </c>
      <c r="R99" s="26">
        <v>0.0112</v>
      </c>
      <c r="S99" s="26">
        <v>0.056</v>
      </c>
      <c r="T99" s="26" t="s">
        <v>440</v>
      </c>
      <c r="U99" s="26" t="s">
        <v>50</v>
      </c>
      <c r="V99" s="26" t="s">
        <v>51</v>
      </c>
      <c r="W99" s="26" t="s">
        <v>43</v>
      </c>
      <c r="X99" s="29"/>
    </row>
    <row r="100" s="3" customFormat="1" ht="235" customHeight="1" spans="1:24">
      <c r="A100" s="23">
        <v>93</v>
      </c>
      <c r="B100" s="24" t="s">
        <v>461</v>
      </c>
      <c r="C100" s="26" t="s">
        <v>45</v>
      </c>
      <c r="D100" s="26" t="s">
        <v>357</v>
      </c>
      <c r="E100" s="26" t="s">
        <v>437</v>
      </c>
      <c r="F100" s="27" t="s">
        <v>462</v>
      </c>
      <c r="G100" s="23">
        <v>142</v>
      </c>
      <c r="H100" s="26">
        <v>42.5</v>
      </c>
      <c r="I100" s="26">
        <v>99.5</v>
      </c>
      <c r="J100" s="27" t="s">
        <v>463</v>
      </c>
      <c r="K100" s="26" t="s">
        <v>449</v>
      </c>
      <c r="L100" s="26">
        <v>1</v>
      </c>
      <c r="M100" s="26">
        <v>0</v>
      </c>
      <c r="N100" s="26">
        <v>0.0301</v>
      </c>
      <c r="O100" s="26">
        <v>0.0134</v>
      </c>
      <c r="P100" s="26">
        <v>0.0167</v>
      </c>
      <c r="Q100" s="26">
        <v>0.0764</v>
      </c>
      <c r="R100" s="26">
        <v>0.0483</v>
      </c>
      <c r="S100" s="26">
        <v>0.0281</v>
      </c>
      <c r="T100" s="26" t="s">
        <v>440</v>
      </c>
      <c r="U100" s="26" t="s">
        <v>50</v>
      </c>
      <c r="V100" s="26" t="s">
        <v>126</v>
      </c>
      <c r="W100" s="26" t="s">
        <v>43</v>
      </c>
      <c r="X100" s="29"/>
    </row>
    <row r="101" s="3" customFormat="1" ht="110" customHeight="1" spans="1:24">
      <c r="A101" s="23">
        <v>94</v>
      </c>
      <c r="B101" s="24" t="s">
        <v>464</v>
      </c>
      <c r="C101" s="26" t="s">
        <v>45</v>
      </c>
      <c r="D101" s="25" t="s">
        <v>143</v>
      </c>
      <c r="E101" s="26" t="s">
        <v>172</v>
      </c>
      <c r="F101" s="37" t="s">
        <v>465</v>
      </c>
      <c r="G101" s="26">
        <v>58</v>
      </c>
      <c r="H101" s="26">
        <v>58</v>
      </c>
      <c r="I101" s="33"/>
      <c r="J101" s="27" t="s">
        <v>466</v>
      </c>
      <c r="K101" s="26" t="s">
        <v>105</v>
      </c>
      <c r="L101" s="26">
        <v>0</v>
      </c>
      <c r="M101" s="26">
        <v>1</v>
      </c>
      <c r="N101" s="26">
        <f>O101+P101</f>
        <v>0.0056</v>
      </c>
      <c r="O101" s="26">
        <v>0.0039</v>
      </c>
      <c r="P101" s="26">
        <v>0.0017</v>
      </c>
      <c r="Q101" s="26">
        <f>R101+S101</f>
        <v>0.0193</v>
      </c>
      <c r="R101" s="26">
        <v>0.0189</v>
      </c>
      <c r="S101" s="26">
        <v>0.0004</v>
      </c>
      <c r="T101" s="26" t="s">
        <v>467</v>
      </c>
      <c r="U101" s="26" t="s">
        <v>468</v>
      </c>
      <c r="V101" s="26" t="s">
        <v>51</v>
      </c>
      <c r="W101" s="26" t="s">
        <v>43</v>
      </c>
      <c r="X101" s="45"/>
    </row>
    <row r="102" ht="40" customHeight="1" spans="1:24">
      <c r="A102" s="23" t="s">
        <v>469</v>
      </c>
      <c r="B102" s="20" t="s">
        <v>470</v>
      </c>
      <c r="C102" s="66"/>
      <c r="D102" s="66"/>
      <c r="E102" s="66"/>
      <c r="F102" s="66"/>
      <c r="G102" s="50">
        <f>SUM(G103:G145)</f>
        <v>6157.64</v>
      </c>
      <c r="H102" s="50">
        <f>SUM(H103:H145)</f>
        <v>5406.64</v>
      </c>
      <c r="I102" s="50">
        <f>SUM(I103:I145)</f>
        <v>751</v>
      </c>
      <c r="J102" s="66"/>
      <c r="K102" s="66"/>
      <c r="L102" s="66"/>
      <c r="M102" s="66"/>
      <c r="N102" s="66"/>
      <c r="O102" s="66"/>
      <c r="P102" s="66"/>
      <c r="Q102" s="66"/>
      <c r="R102" s="66"/>
      <c r="S102" s="66"/>
      <c r="T102" s="45"/>
      <c r="U102" s="45"/>
      <c r="V102" s="45"/>
      <c r="W102" s="45"/>
      <c r="X102" s="45"/>
    </row>
    <row r="103" s="2" customFormat="1" ht="174" customHeight="1" spans="1:24">
      <c r="A103" s="23">
        <v>95</v>
      </c>
      <c r="B103" s="24" t="s">
        <v>471</v>
      </c>
      <c r="C103" s="26" t="s">
        <v>45</v>
      </c>
      <c r="D103" s="26" t="s">
        <v>53</v>
      </c>
      <c r="E103" s="26" t="s">
        <v>472</v>
      </c>
      <c r="F103" s="27" t="s">
        <v>473</v>
      </c>
      <c r="G103" s="26">
        <v>30</v>
      </c>
      <c r="H103" s="26">
        <v>30</v>
      </c>
      <c r="I103" s="26"/>
      <c r="J103" s="27" t="s">
        <v>474</v>
      </c>
      <c r="K103" s="27"/>
      <c r="L103" s="26">
        <v>0</v>
      </c>
      <c r="M103" s="26">
        <v>2</v>
      </c>
      <c r="N103" s="26">
        <v>0.0045</v>
      </c>
      <c r="O103" s="26">
        <v>0</v>
      </c>
      <c r="P103" s="26">
        <v>0.0045</v>
      </c>
      <c r="Q103" s="26">
        <v>0.0181</v>
      </c>
      <c r="R103" s="26">
        <v>0</v>
      </c>
      <c r="S103" s="26">
        <v>0.0181</v>
      </c>
      <c r="T103" s="27" t="s">
        <v>475</v>
      </c>
      <c r="U103" s="26" t="s">
        <v>476</v>
      </c>
      <c r="V103" s="26" t="s">
        <v>42</v>
      </c>
      <c r="W103" s="26" t="s">
        <v>43</v>
      </c>
      <c r="X103" s="67"/>
    </row>
    <row r="104" ht="270" customHeight="1" spans="1:24">
      <c r="A104" s="23">
        <v>96</v>
      </c>
      <c r="B104" s="24" t="s">
        <v>477</v>
      </c>
      <c r="C104" s="26" t="s">
        <v>45</v>
      </c>
      <c r="D104" s="26" t="s">
        <v>35</v>
      </c>
      <c r="E104" s="68" t="s">
        <v>478</v>
      </c>
      <c r="F104" s="27" t="s">
        <v>479</v>
      </c>
      <c r="G104" s="26">
        <v>27.5</v>
      </c>
      <c r="H104" s="26">
        <v>27.5</v>
      </c>
      <c r="I104" s="27"/>
      <c r="J104" s="27" t="s">
        <v>480</v>
      </c>
      <c r="K104" s="27"/>
      <c r="L104" s="26">
        <v>4</v>
      </c>
      <c r="M104" s="26">
        <v>23</v>
      </c>
      <c r="N104" s="32">
        <v>0.011</v>
      </c>
      <c r="O104" s="26">
        <v>0.0004</v>
      </c>
      <c r="P104" s="26">
        <v>0.0106</v>
      </c>
      <c r="Q104" s="26">
        <v>0.044</v>
      </c>
      <c r="R104" s="26">
        <v>0.0017</v>
      </c>
      <c r="S104" s="26">
        <v>0.0423</v>
      </c>
      <c r="T104" s="26" t="s">
        <v>481</v>
      </c>
      <c r="U104" s="26" t="s">
        <v>50</v>
      </c>
      <c r="V104" s="26" t="s">
        <v>482</v>
      </c>
      <c r="W104" s="27" t="s">
        <v>43</v>
      </c>
      <c r="X104" s="33"/>
    </row>
    <row r="105" s="2" customFormat="1" ht="177" customHeight="1" spans="1:24">
      <c r="A105" s="23">
        <v>97</v>
      </c>
      <c r="B105" s="27" t="s">
        <v>483</v>
      </c>
      <c r="C105" s="40" t="s">
        <v>45</v>
      </c>
      <c r="D105" s="40" t="s">
        <v>138</v>
      </c>
      <c r="E105" s="26" t="s">
        <v>161</v>
      </c>
      <c r="F105" s="41" t="s">
        <v>484</v>
      </c>
      <c r="G105" s="40">
        <v>150</v>
      </c>
      <c r="H105" s="40">
        <v>150</v>
      </c>
      <c r="I105" s="26"/>
      <c r="J105" s="27" t="s">
        <v>485</v>
      </c>
      <c r="K105" s="26" t="s">
        <v>105</v>
      </c>
      <c r="L105" s="23">
        <v>0</v>
      </c>
      <c r="M105" s="23">
        <v>1</v>
      </c>
      <c r="N105" s="23">
        <v>0.1335</v>
      </c>
      <c r="O105" s="23">
        <v>0.0007</v>
      </c>
      <c r="P105" s="23">
        <v>0.1328</v>
      </c>
      <c r="Q105" s="23">
        <v>0.3522</v>
      </c>
      <c r="R105" s="23">
        <v>0.0021</v>
      </c>
      <c r="S105" s="23">
        <v>0.3501</v>
      </c>
      <c r="T105" s="26" t="s">
        <v>136</v>
      </c>
      <c r="U105" s="26" t="s">
        <v>50</v>
      </c>
      <c r="V105" s="26" t="s">
        <v>42</v>
      </c>
      <c r="W105" s="26" t="s">
        <v>43</v>
      </c>
      <c r="X105" s="45"/>
    </row>
    <row r="106" s="2" customFormat="1" ht="169" customHeight="1" spans="1:24">
      <c r="A106" s="23">
        <v>98</v>
      </c>
      <c r="B106" s="69" t="s">
        <v>486</v>
      </c>
      <c r="C106" s="40" t="s">
        <v>45</v>
      </c>
      <c r="D106" s="40" t="s">
        <v>53</v>
      </c>
      <c r="E106" s="26" t="s">
        <v>487</v>
      </c>
      <c r="F106" s="27" t="s">
        <v>488</v>
      </c>
      <c r="G106" s="26">
        <v>100</v>
      </c>
      <c r="H106" s="26">
        <v>100</v>
      </c>
      <c r="I106" s="26"/>
      <c r="J106" s="27" t="s">
        <v>489</v>
      </c>
      <c r="K106" s="26" t="s">
        <v>105</v>
      </c>
      <c r="L106" s="23">
        <v>0</v>
      </c>
      <c r="M106" s="23">
        <v>2</v>
      </c>
      <c r="N106" s="23">
        <v>0.1262</v>
      </c>
      <c r="O106" s="23">
        <v>0.0046</v>
      </c>
      <c r="P106" s="23">
        <f>N106-O106</f>
        <v>0.1216</v>
      </c>
      <c r="Q106" s="23">
        <v>0.3709</v>
      </c>
      <c r="R106" s="23">
        <v>0.0132</v>
      </c>
      <c r="S106" s="23">
        <f>Q106-R106</f>
        <v>0.3577</v>
      </c>
      <c r="T106" s="26" t="s">
        <v>136</v>
      </c>
      <c r="U106" s="26" t="s">
        <v>50</v>
      </c>
      <c r="V106" s="26" t="s">
        <v>42</v>
      </c>
      <c r="W106" s="26" t="s">
        <v>43</v>
      </c>
      <c r="X106" s="67"/>
    </row>
    <row r="107" s="2" customFormat="1" ht="219" customHeight="1" spans="1:24">
      <c r="A107" s="23">
        <v>99</v>
      </c>
      <c r="B107" s="27" t="s">
        <v>490</v>
      </c>
      <c r="C107" s="23" t="s">
        <v>45</v>
      </c>
      <c r="D107" s="26" t="s">
        <v>138</v>
      </c>
      <c r="E107" s="26" t="s">
        <v>144</v>
      </c>
      <c r="F107" s="27" t="s">
        <v>491</v>
      </c>
      <c r="G107" s="70">
        <v>200</v>
      </c>
      <c r="H107" s="23">
        <v>200</v>
      </c>
      <c r="I107" s="26"/>
      <c r="J107" s="71" t="s">
        <v>492</v>
      </c>
      <c r="K107" s="26" t="s">
        <v>105</v>
      </c>
      <c r="L107" s="23">
        <v>0</v>
      </c>
      <c r="M107" s="23">
        <v>1</v>
      </c>
      <c r="N107" s="23">
        <v>0.0322</v>
      </c>
      <c r="O107" s="23">
        <v>0.0002</v>
      </c>
      <c r="P107" s="23">
        <v>0.0302</v>
      </c>
      <c r="Q107" s="23">
        <v>0.1194</v>
      </c>
      <c r="R107" s="23">
        <v>0.0006</v>
      </c>
      <c r="S107" s="23">
        <v>0.1188</v>
      </c>
      <c r="T107" s="26" t="s">
        <v>136</v>
      </c>
      <c r="U107" s="26" t="s">
        <v>50</v>
      </c>
      <c r="V107" s="26" t="s">
        <v>42</v>
      </c>
      <c r="W107" s="26" t="s">
        <v>43</v>
      </c>
      <c r="X107" s="67"/>
    </row>
    <row r="108" s="2" customFormat="1" ht="128" customHeight="1" spans="1:24">
      <c r="A108" s="23">
        <v>100</v>
      </c>
      <c r="B108" s="24" t="s">
        <v>493</v>
      </c>
      <c r="C108" s="26" t="s">
        <v>45</v>
      </c>
      <c r="D108" s="26" t="s">
        <v>143</v>
      </c>
      <c r="E108" s="26" t="s">
        <v>172</v>
      </c>
      <c r="F108" s="27" t="s">
        <v>494</v>
      </c>
      <c r="G108" s="70">
        <v>100</v>
      </c>
      <c r="H108" s="23">
        <v>100</v>
      </c>
      <c r="I108" s="26"/>
      <c r="J108" s="27" t="s">
        <v>495</v>
      </c>
      <c r="K108" s="26"/>
      <c r="L108" s="23">
        <v>0</v>
      </c>
      <c r="M108" s="23">
        <v>1</v>
      </c>
      <c r="N108" s="23">
        <v>0.005</v>
      </c>
      <c r="O108" s="23">
        <v>0.0012</v>
      </c>
      <c r="P108" s="23">
        <v>0.0045</v>
      </c>
      <c r="Q108" s="23">
        <v>0.016</v>
      </c>
      <c r="R108" s="23">
        <v>0.0028</v>
      </c>
      <c r="S108" s="23">
        <v>0.0135</v>
      </c>
      <c r="T108" s="26" t="s">
        <v>136</v>
      </c>
      <c r="U108" s="26" t="s">
        <v>50</v>
      </c>
      <c r="V108" s="26" t="s">
        <v>42</v>
      </c>
      <c r="W108" s="26" t="s">
        <v>43</v>
      </c>
      <c r="X108" s="67"/>
    </row>
    <row r="109" s="3" customFormat="1" ht="151" customHeight="1" spans="1:24">
      <c r="A109" s="23">
        <v>101</v>
      </c>
      <c r="B109" s="24" t="s">
        <v>496</v>
      </c>
      <c r="C109" s="26" t="s">
        <v>45</v>
      </c>
      <c r="D109" s="26" t="s">
        <v>143</v>
      </c>
      <c r="E109" s="26" t="s">
        <v>497</v>
      </c>
      <c r="F109" s="27" t="s">
        <v>498</v>
      </c>
      <c r="G109" s="70">
        <v>250</v>
      </c>
      <c r="H109" s="23">
        <v>250</v>
      </c>
      <c r="I109" s="30"/>
      <c r="J109" s="27" t="s">
        <v>499</v>
      </c>
      <c r="K109" s="26" t="s">
        <v>105</v>
      </c>
      <c r="L109" s="23">
        <v>0</v>
      </c>
      <c r="M109" s="23">
        <v>3</v>
      </c>
      <c r="N109" s="23">
        <v>0.1134</v>
      </c>
      <c r="O109" s="23">
        <v>0.0017</v>
      </c>
      <c r="P109" s="23">
        <v>0.1117</v>
      </c>
      <c r="Q109" s="23">
        <v>0.3674</v>
      </c>
      <c r="R109" s="23">
        <v>0.0042</v>
      </c>
      <c r="S109" s="23">
        <v>0.3632</v>
      </c>
      <c r="T109" s="26" t="s">
        <v>136</v>
      </c>
      <c r="U109" s="26" t="s">
        <v>500</v>
      </c>
      <c r="V109" s="26" t="s">
        <v>42</v>
      </c>
      <c r="W109" s="26" t="s">
        <v>43</v>
      </c>
      <c r="X109" s="45"/>
    </row>
    <row r="110" ht="231" customHeight="1" spans="1:24">
      <c r="A110" s="23">
        <v>102</v>
      </c>
      <c r="B110" s="46" t="s">
        <v>501</v>
      </c>
      <c r="C110" s="25" t="s">
        <v>45</v>
      </c>
      <c r="D110" s="25" t="s">
        <v>53</v>
      </c>
      <c r="E110" s="25" t="s">
        <v>502</v>
      </c>
      <c r="F110" s="47" t="s">
        <v>503</v>
      </c>
      <c r="G110" s="23">
        <v>100</v>
      </c>
      <c r="H110" s="23">
        <v>100</v>
      </c>
      <c r="I110" s="25" t="s">
        <v>201</v>
      </c>
      <c r="J110" s="47" t="s">
        <v>504</v>
      </c>
      <c r="K110" s="25" t="s">
        <v>105</v>
      </c>
      <c r="L110" s="52" t="s">
        <v>505</v>
      </c>
      <c r="M110" s="52" t="s">
        <v>506</v>
      </c>
      <c r="N110" s="23">
        <v>0.0324</v>
      </c>
      <c r="O110" s="23">
        <v>0.0011</v>
      </c>
      <c r="P110" s="23">
        <v>0.0313</v>
      </c>
      <c r="Q110" s="23">
        <v>0.0955</v>
      </c>
      <c r="R110" s="23">
        <v>0.0031</v>
      </c>
      <c r="S110" s="23">
        <v>0.0924</v>
      </c>
      <c r="T110" s="25" t="s">
        <v>106</v>
      </c>
      <c r="U110" s="26" t="s">
        <v>50</v>
      </c>
      <c r="V110" s="26" t="s">
        <v>42</v>
      </c>
      <c r="W110" s="26" t="s">
        <v>43</v>
      </c>
      <c r="X110" s="45"/>
    </row>
    <row r="111" ht="192" customHeight="1" spans="1:24">
      <c r="A111" s="23">
        <v>103</v>
      </c>
      <c r="B111" s="72" t="s">
        <v>507</v>
      </c>
      <c r="C111" s="25" t="s">
        <v>45</v>
      </c>
      <c r="D111" s="25" t="s">
        <v>35</v>
      </c>
      <c r="E111" s="25" t="s">
        <v>199</v>
      </c>
      <c r="F111" s="47" t="s">
        <v>508</v>
      </c>
      <c r="G111" s="23">
        <v>200</v>
      </c>
      <c r="H111" s="23">
        <v>200</v>
      </c>
      <c r="I111" s="25" t="s">
        <v>201</v>
      </c>
      <c r="J111" s="47" t="s">
        <v>509</v>
      </c>
      <c r="K111" s="25" t="s">
        <v>105</v>
      </c>
      <c r="L111" s="23">
        <v>0</v>
      </c>
      <c r="M111" s="26">
        <v>1</v>
      </c>
      <c r="N111" s="23">
        <v>0.0554</v>
      </c>
      <c r="O111" s="23">
        <v>0.0048</v>
      </c>
      <c r="P111" s="23">
        <v>0.0506</v>
      </c>
      <c r="Q111" s="23">
        <v>0.1743</v>
      </c>
      <c r="R111" s="23">
        <v>0.0113</v>
      </c>
      <c r="S111" s="23">
        <v>0.163</v>
      </c>
      <c r="T111" s="25" t="s">
        <v>106</v>
      </c>
      <c r="U111" s="26" t="s">
        <v>50</v>
      </c>
      <c r="V111" s="26" t="s">
        <v>42</v>
      </c>
      <c r="W111" s="26" t="s">
        <v>43</v>
      </c>
      <c r="X111" s="45"/>
    </row>
    <row r="112" ht="189" customHeight="1" spans="1:24">
      <c r="A112" s="23">
        <v>104</v>
      </c>
      <c r="B112" s="47" t="s">
        <v>510</v>
      </c>
      <c r="C112" s="25" t="s">
        <v>45</v>
      </c>
      <c r="D112" s="25" t="s">
        <v>35</v>
      </c>
      <c r="E112" s="53" t="s">
        <v>228</v>
      </c>
      <c r="F112" s="47" t="s">
        <v>511</v>
      </c>
      <c r="G112" s="73">
        <v>29.74</v>
      </c>
      <c r="H112" s="73">
        <v>29.74</v>
      </c>
      <c r="I112" s="25" t="s">
        <v>201</v>
      </c>
      <c r="J112" s="47" t="s">
        <v>512</v>
      </c>
      <c r="K112" s="25" t="s">
        <v>105</v>
      </c>
      <c r="L112" s="26">
        <v>0</v>
      </c>
      <c r="M112" s="26">
        <v>1</v>
      </c>
      <c r="N112" s="26">
        <v>0.0502</v>
      </c>
      <c r="O112" s="26">
        <v>0.001</v>
      </c>
      <c r="P112" s="26">
        <v>0.0492</v>
      </c>
      <c r="Q112" s="26">
        <v>0.1646</v>
      </c>
      <c r="R112" s="26">
        <v>0.0026</v>
      </c>
      <c r="S112" s="26">
        <v>0.162</v>
      </c>
      <c r="T112" s="25" t="s">
        <v>106</v>
      </c>
      <c r="U112" s="26" t="s">
        <v>50</v>
      </c>
      <c r="V112" s="26" t="s">
        <v>42</v>
      </c>
      <c r="W112" s="26" t="s">
        <v>43</v>
      </c>
      <c r="X112" s="45"/>
    </row>
    <row r="113" s="5" customFormat="1" ht="213" customHeight="1" spans="1:37">
      <c r="A113" s="23">
        <v>105</v>
      </c>
      <c r="B113" s="47" t="s">
        <v>513</v>
      </c>
      <c r="C113" s="25" t="s">
        <v>45</v>
      </c>
      <c r="D113" s="25" t="s">
        <v>35</v>
      </c>
      <c r="E113" s="25" t="s">
        <v>514</v>
      </c>
      <c r="F113" s="47" t="s">
        <v>515</v>
      </c>
      <c r="G113" s="26">
        <v>100</v>
      </c>
      <c r="H113" s="26">
        <v>100</v>
      </c>
      <c r="I113" s="25" t="s">
        <v>201</v>
      </c>
      <c r="J113" s="47" t="s">
        <v>516</v>
      </c>
      <c r="K113" s="25" t="s">
        <v>105</v>
      </c>
      <c r="L113" s="26">
        <v>0</v>
      </c>
      <c r="M113" s="26">
        <v>2</v>
      </c>
      <c r="N113" s="26">
        <v>0.1038</v>
      </c>
      <c r="O113" s="26">
        <v>0.0037</v>
      </c>
      <c r="P113" s="26">
        <v>0.1001</v>
      </c>
      <c r="Q113" s="26">
        <v>0.3403</v>
      </c>
      <c r="R113" s="26">
        <v>0.0081</v>
      </c>
      <c r="S113" s="26">
        <v>0.3322</v>
      </c>
      <c r="T113" s="25" t="s">
        <v>106</v>
      </c>
      <c r="U113" s="25" t="s">
        <v>50</v>
      </c>
      <c r="V113" s="26" t="s">
        <v>42</v>
      </c>
      <c r="W113" s="26" t="s">
        <v>43</v>
      </c>
      <c r="X113" s="74"/>
      <c r="Y113" s="2"/>
      <c r="Z113" s="2"/>
      <c r="AA113" s="2"/>
      <c r="AB113" s="2"/>
      <c r="AC113" s="2"/>
      <c r="AD113" s="2"/>
      <c r="AE113" s="2"/>
      <c r="AF113" s="2"/>
      <c r="AG113" s="2"/>
      <c r="AH113" s="2"/>
      <c r="AI113" s="2"/>
      <c r="AJ113" s="2"/>
      <c r="AK113" s="2"/>
    </row>
    <row r="114" ht="133" customHeight="1" spans="1:37">
      <c r="A114" s="23">
        <v>106</v>
      </c>
      <c r="B114" s="46" t="s">
        <v>517</v>
      </c>
      <c r="C114" s="25" t="s">
        <v>45</v>
      </c>
      <c r="D114" s="25" t="s">
        <v>53</v>
      </c>
      <c r="E114" s="25" t="s">
        <v>262</v>
      </c>
      <c r="F114" s="47" t="s">
        <v>518</v>
      </c>
      <c r="G114" s="26">
        <v>185</v>
      </c>
      <c r="H114" s="26">
        <v>185</v>
      </c>
      <c r="I114" s="26"/>
      <c r="J114" s="47" t="s">
        <v>519</v>
      </c>
      <c r="K114" s="25" t="s">
        <v>105</v>
      </c>
      <c r="L114" s="26">
        <v>0</v>
      </c>
      <c r="M114" s="26">
        <v>1</v>
      </c>
      <c r="N114" s="26">
        <v>0.0965</v>
      </c>
      <c r="O114" s="26">
        <v>0.0035</v>
      </c>
      <c r="P114" s="26">
        <v>0.093</v>
      </c>
      <c r="Q114" s="26">
        <v>0.2516</v>
      </c>
      <c r="R114" s="26">
        <v>0.0089</v>
      </c>
      <c r="S114" s="26">
        <v>0.2427</v>
      </c>
      <c r="T114" s="25" t="s">
        <v>259</v>
      </c>
      <c r="U114" s="26" t="s">
        <v>50</v>
      </c>
      <c r="V114" s="26" t="s">
        <v>42</v>
      </c>
      <c r="W114" s="26" t="s">
        <v>43</v>
      </c>
      <c r="X114" s="26"/>
    </row>
    <row r="115" ht="126" customHeight="1" spans="1:37">
      <c r="A115" s="23">
        <v>107</v>
      </c>
      <c r="B115" s="72" t="s">
        <v>520</v>
      </c>
      <c r="C115" s="25" t="s">
        <v>45</v>
      </c>
      <c r="D115" s="25" t="s">
        <v>53</v>
      </c>
      <c r="E115" s="25" t="s">
        <v>521</v>
      </c>
      <c r="F115" s="47" t="s">
        <v>522</v>
      </c>
      <c r="G115" s="26">
        <v>95</v>
      </c>
      <c r="H115" s="26">
        <v>95</v>
      </c>
      <c r="I115" s="26"/>
      <c r="J115" s="47" t="s">
        <v>523</v>
      </c>
      <c r="K115" s="25" t="s">
        <v>56</v>
      </c>
      <c r="L115" s="26">
        <v>0</v>
      </c>
      <c r="M115" s="26">
        <v>2</v>
      </c>
      <c r="N115" s="26">
        <v>0.0384</v>
      </c>
      <c r="O115" s="26">
        <v>0.0295</v>
      </c>
      <c r="P115" s="26">
        <v>0.0089</v>
      </c>
      <c r="Q115" s="26">
        <v>0.11</v>
      </c>
      <c r="R115" s="26">
        <v>0.0265</v>
      </c>
      <c r="S115" s="26">
        <v>0.0835</v>
      </c>
      <c r="T115" s="25" t="s">
        <v>259</v>
      </c>
      <c r="U115" s="26" t="s">
        <v>50</v>
      </c>
      <c r="V115" s="26" t="s">
        <v>42</v>
      </c>
      <c r="W115" s="26" t="s">
        <v>43</v>
      </c>
      <c r="X115" s="33"/>
    </row>
    <row r="116" ht="120" customHeight="1" spans="1:37">
      <c r="A116" s="23">
        <v>108</v>
      </c>
      <c r="B116" s="72" t="s">
        <v>524</v>
      </c>
      <c r="C116" s="25" t="s">
        <v>45</v>
      </c>
      <c r="D116" s="25" t="s">
        <v>53</v>
      </c>
      <c r="E116" s="25" t="s">
        <v>255</v>
      </c>
      <c r="F116" s="47" t="s">
        <v>525</v>
      </c>
      <c r="G116" s="26">
        <v>90</v>
      </c>
      <c r="H116" s="26">
        <v>90</v>
      </c>
      <c r="I116" s="26"/>
      <c r="J116" s="47" t="s">
        <v>526</v>
      </c>
      <c r="K116" s="25" t="s">
        <v>105</v>
      </c>
      <c r="L116" s="26">
        <v>1</v>
      </c>
      <c r="M116" s="26">
        <v>0</v>
      </c>
      <c r="N116" s="26">
        <v>0.0398</v>
      </c>
      <c r="O116" s="26">
        <v>0.0162</v>
      </c>
      <c r="P116" s="26">
        <v>0.0236</v>
      </c>
      <c r="Q116" s="26">
        <v>0.1168</v>
      </c>
      <c r="R116" s="26">
        <v>0.0554</v>
      </c>
      <c r="S116" s="26">
        <v>0.0614</v>
      </c>
      <c r="T116" s="25" t="s">
        <v>259</v>
      </c>
      <c r="U116" s="26" t="s">
        <v>50</v>
      </c>
      <c r="V116" s="26" t="s">
        <v>42</v>
      </c>
      <c r="W116" s="26" t="s">
        <v>43</v>
      </c>
      <c r="X116" s="26"/>
    </row>
    <row r="117" ht="90" customHeight="1" spans="1:37">
      <c r="A117" s="23">
        <v>109</v>
      </c>
      <c r="B117" s="47" t="s">
        <v>527</v>
      </c>
      <c r="C117" s="25" t="s">
        <v>45</v>
      </c>
      <c r="D117" s="25" t="s">
        <v>35</v>
      </c>
      <c r="E117" s="25" t="s">
        <v>272</v>
      </c>
      <c r="F117" s="47" t="s">
        <v>528</v>
      </c>
      <c r="G117" s="75">
        <v>27.6</v>
      </c>
      <c r="H117" s="75">
        <v>27.6</v>
      </c>
      <c r="I117" s="26"/>
      <c r="J117" s="47" t="s">
        <v>529</v>
      </c>
      <c r="K117" s="25" t="s">
        <v>56</v>
      </c>
      <c r="L117" s="26">
        <v>0</v>
      </c>
      <c r="M117" s="26">
        <v>1</v>
      </c>
      <c r="N117" s="26">
        <v>0.0525</v>
      </c>
      <c r="O117" s="26">
        <v>0.0043</v>
      </c>
      <c r="P117" s="26">
        <v>0.0482</v>
      </c>
      <c r="Q117" s="26">
        <v>0.1964</v>
      </c>
      <c r="R117" s="26">
        <v>0.0083</v>
      </c>
      <c r="S117" s="26">
        <v>0.1881</v>
      </c>
      <c r="T117" s="25" t="s">
        <v>259</v>
      </c>
      <c r="U117" s="26" t="s">
        <v>50</v>
      </c>
      <c r="V117" s="26" t="s">
        <v>42</v>
      </c>
      <c r="W117" s="26" t="s">
        <v>43</v>
      </c>
      <c r="X117" s="67"/>
    </row>
    <row r="118" ht="155" customHeight="1" spans="1:37">
      <c r="A118" s="23">
        <v>110</v>
      </c>
      <c r="B118" s="27" t="s">
        <v>530</v>
      </c>
      <c r="C118" s="26" t="s">
        <v>45</v>
      </c>
      <c r="D118" s="26" t="s">
        <v>297</v>
      </c>
      <c r="E118" s="26" t="s">
        <v>311</v>
      </c>
      <c r="F118" s="27" t="s">
        <v>531</v>
      </c>
      <c r="G118" s="73">
        <v>20.6</v>
      </c>
      <c r="H118" s="73">
        <v>20.6</v>
      </c>
      <c r="I118" s="26"/>
      <c r="J118" s="27" t="s">
        <v>532</v>
      </c>
      <c r="K118" s="26" t="s">
        <v>135</v>
      </c>
      <c r="L118" s="30">
        <v>0</v>
      </c>
      <c r="M118" s="26">
        <v>1</v>
      </c>
      <c r="N118" s="26">
        <v>0.0737</v>
      </c>
      <c r="O118" s="26">
        <v>0.0017</v>
      </c>
      <c r="P118" s="26">
        <v>0.072</v>
      </c>
      <c r="Q118" s="26">
        <v>0.2377</v>
      </c>
      <c r="R118" s="26">
        <v>0.0025</v>
      </c>
      <c r="S118" s="26">
        <v>0.2352</v>
      </c>
      <c r="T118" s="26" t="s">
        <v>295</v>
      </c>
      <c r="U118" s="26" t="s">
        <v>50</v>
      </c>
      <c r="V118" s="76" t="s">
        <v>533</v>
      </c>
      <c r="W118" s="76" t="s">
        <v>43</v>
      </c>
      <c r="X118" s="77"/>
    </row>
    <row r="119" s="2" customFormat="1" ht="189" customHeight="1" spans="1:37">
      <c r="A119" s="23">
        <v>111</v>
      </c>
      <c r="B119" s="24" t="s">
        <v>534</v>
      </c>
      <c r="C119" s="26" t="s">
        <v>45</v>
      </c>
      <c r="D119" s="26" t="s">
        <v>535</v>
      </c>
      <c r="E119" s="26" t="s">
        <v>536</v>
      </c>
      <c r="F119" s="27" t="s">
        <v>537</v>
      </c>
      <c r="G119" s="26">
        <v>200</v>
      </c>
      <c r="H119" s="26">
        <v>200</v>
      </c>
      <c r="I119" s="26"/>
      <c r="J119" s="27" t="s">
        <v>538</v>
      </c>
      <c r="K119" s="26" t="s">
        <v>135</v>
      </c>
      <c r="L119" s="26">
        <v>0</v>
      </c>
      <c r="M119" s="26">
        <v>2</v>
      </c>
      <c r="N119" s="26">
        <v>0.076</v>
      </c>
      <c r="O119" s="26">
        <v>0.0029</v>
      </c>
      <c r="P119" s="26">
        <v>0.0731</v>
      </c>
      <c r="Q119" s="26">
        <v>0.2479</v>
      </c>
      <c r="R119" s="26">
        <v>0.005</v>
      </c>
      <c r="S119" s="26">
        <v>0.2429</v>
      </c>
      <c r="T119" s="26" t="s">
        <v>295</v>
      </c>
      <c r="U119" s="26" t="s">
        <v>50</v>
      </c>
      <c r="V119" s="76" t="s">
        <v>533</v>
      </c>
      <c r="W119" s="76" t="s">
        <v>43</v>
      </c>
      <c r="X119" s="77"/>
    </row>
    <row r="120" s="2" customFormat="1" ht="168" customHeight="1" spans="1:37">
      <c r="A120" s="23">
        <v>112</v>
      </c>
      <c r="B120" s="27" t="s">
        <v>539</v>
      </c>
      <c r="C120" s="26" t="s">
        <v>45</v>
      </c>
      <c r="D120" s="26" t="s">
        <v>540</v>
      </c>
      <c r="E120" s="26" t="s">
        <v>292</v>
      </c>
      <c r="F120" s="27" t="s">
        <v>541</v>
      </c>
      <c r="G120" s="26">
        <v>80</v>
      </c>
      <c r="H120" s="26">
        <v>80</v>
      </c>
      <c r="I120" s="26"/>
      <c r="J120" s="27" t="s">
        <v>542</v>
      </c>
      <c r="K120" s="26" t="s">
        <v>135</v>
      </c>
      <c r="L120" s="26">
        <v>0</v>
      </c>
      <c r="M120" s="26">
        <v>1</v>
      </c>
      <c r="N120" s="26">
        <v>0.0465</v>
      </c>
      <c r="O120" s="26">
        <v>0.0016</v>
      </c>
      <c r="P120" s="26">
        <v>0.0449</v>
      </c>
      <c r="Q120" s="26">
        <v>0.1546</v>
      </c>
      <c r="R120" s="26">
        <v>0.0052</v>
      </c>
      <c r="S120" s="26">
        <v>0.1494</v>
      </c>
      <c r="T120" s="26" t="s">
        <v>295</v>
      </c>
      <c r="U120" s="26" t="s">
        <v>50</v>
      </c>
      <c r="V120" s="76" t="s">
        <v>533</v>
      </c>
      <c r="W120" s="76" t="s">
        <v>43</v>
      </c>
      <c r="X120" s="30"/>
    </row>
    <row r="121" ht="193" customHeight="1" spans="1:37">
      <c r="A121" s="23">
        <v>113</v>
      </c>
      <c r="B121" s="24" t="s">
        <v>543</v>
      </c>
      <c r="C121" s="23" t="s">
        <v>45</v>
      </c>
      <c r="D121" s="26" t="s">
        <v>53</v>
      </c>
      <c r="E121" s="26" t="s">
        <v>333</v>
      </c>
      <c r="F121" s="27" t="s">
        <v>544</v>
      </c>
      <c r="G121" s="26">
        <v>200</v>
      </c>
      <c r="H121" s="26">
        <v>200</v>
      </c>
      <c r="I121" s="37"/>
      <c r="J121" s="27" t="s">
        <v>545</v>
      </c>
      <c r="K121" s="26" t="s">
        <v>56</v>
      </c>
      <c r="L121" s="26">
        <v>0</v>
      </c>
      <c r="M121" s="26">
        <v>1</v>
      </c>
      <c r="N121" s="26">
        <v>0.019</v>
      </c>
      <c r="O121" s="26">
        <v>0.0031</v>
      </c>
      <c r="P121" s="26">
        <v>0.0159</v>
      </c>
      <c r="Q121" s="26">
        <v>0.0638</v>
      </c>
      <c r="R121" s="26">
        <v>0.0117</v>
      </c>
      <c r="S121" s="26">
        <v>0.0521</v>
      </c>
      <c r="T121" s="26" t="s">
        <v>331</v>
      </c>
      <c r="U121" s="26" t="s">
        <v>50</v>
      </c>
      <c r="V121" s="26" t="s">
        <v>42</v>
      </c>
      <c r="W121" s="76" t="s">
        <v>43</v>
      </c>
      <c r="X121" s="45"/>
    </row>
    <row r="122" ht="153" customHeight="1" spans="1:37">
      <c r="A122" s="23">
        <v>114</v>
      </c>
      <c r="B122" s="27" t="s">
        <v>546</v>
      </c>
      <c r="C122" s="23" t="s">
        <v>45</v>
      </c>
      <c r="D122" s="26" t="s">
        <v>345</v>
      </c>
      <c r="E122" s="26" t="s">
        <v>547</v>
      </c>
      <c r="F122" s="27" t="s">
        <v>548</v>
      </c>
      <c r="G122" s="26">
        <v>100</v>
      </c>
      <c r="H122" s="26">
        <v>100</v>
      </c>
      <c r="I122" s="37"/>
      <c r="J122" s="27" t="s">
        <v>549</v>
      </c>
      <c r="K122" s="26" t="s">
        <v>56</v>
      </c>
      <c r="L122" s="26">
        <v>1</v>
      </c>
      <c r="M122" s="26"/>
      <c r="N122" s="26">
        <v>0.0697</v>
      </c>
      <c r="O122" s="26">
        <v>0.005</v>
      </c>
      <c r="P122" s="26">
        <v>0.0647</v>
      </c>
      <c r="Q122" s="26">
        <v>0.2139</v>
      </c>
      <c r="R122" s="26">
        <v>0.0192</v>
      </c>
      <c r="S122" s="26">
        <v>0.1947</v>
      </c>
      <c r="T122" s="26" t="s">
        <v>331</v>
      </c>
      <c r="U122" s="26" t="s">
        <v>50</v>
      </c>
      <c r="V122" s="26" t="s">
        <v>42</v>
      </c>
      <c r="W122" s="76" t="s">
        <v>43</v>
      </c>
      <c r="X122" s="45"/>
    </row>
    <row r="123" ht="151" customHeight="1" spans="1:37">
      <c r="A123" s="23">
        <v>115</v>
      </c>
      <c r="B123" s="24" t="s">
        <v>550</v>
      </c>
      <c r="C123" s="23" t="s">
        <v>45</v>
      </c>
      <c r="D123" s="25" t="s">
        <v>53</v>
      </c>
      <c r="E123" s="26" t="s">
        <v>551</v>
      </c>
      <c r="F123" s="27" t="s">
        <v>552</v>
      </c>
      <c r="G123" s="26">
        <v>200</v>
      </c>
      <c r="H123" s="26">
        <v>200</v>
      </c>
      <c r="I123" s="37"/>
      <c r="J123" s="27" t="s">
        <v>553</v>
      </c>
      <c r="K123" s="26" t="s">
        <v>56</v>
      </c>
      <c r="L123" s="26">
        <v>1</v>
      </c>
      <c r="M123" s="26">
        <v>4</v>
      </c>
      <c r="N123" s="26">
        <v>0.3055</v>
      </c>
      <c r="O123" s="26">
        <v>0.0108</v>
      </c>
      <c r="P123" s="26">
        <v>0.2947</v>
      </c>
      <c r="Q123" s="26">
        <v>0.9104</v>
      </c>
      <c r="R123" s="26">
        <v>0.0358</v>
      </c>
      <c r="S123" s="26">
        <v>0.8746</v>
      </c>
      <c r="T123" s="26" t="s">
        <v>331</v>
      </c>
      <c r="U123" s="26" t="s">
        <v>50</v>
      </c>
      <c r="V123" s="26" t="s">
        <v>42</v>
      </c>
      <c r="W123" s="76" t="s">
        <v>43</v>
      </c>
      <c r="X123" s="45"/>
    </row>
    <row r="124" ht="153" customHeight="1" spans="1:37">
      <c r="A124" s="23">
        <v>116</v>
      </c>
      <c r="B124" s="24" t="s">
        <v>554</v>
      </c>
      <c r="C124" s="26" t="s">
        <v>45</v>
      </c>
      <c r="D124" s="25" t="s">
        <v>53</v>
      </c>
      <c r="E124" s="26" t="s">
        <v>377</v>
      </c>
      <c r="F124" s="27" t="s">
        <v>555</v>
      </c>
      <c r="G124" s="26">
        <v>300</v>
      </c>
      <c r="H124" s="26">
        <v>300</v>
      </c>
      <c r="I124" s="26"/>
      <c r="J124" s="27" t="s">
        <v>556</v>
      </c>
      <c r="K124" s="26" t="s">
        <v>71</v>
      </c>
      <c r="L124" s="26">
        <v>0</v>
      </c>
      <c r="M124" s="26">
        <v>1</v>
      </c>
      <c r="N124" s="26">
        <v>0.0618</v>
      </c>
      <c r="O124" s="26">
        <v>0.0063</v>
      </c>
      <c r="P124" s="26">
        <v>0.0555</v>
      </c>
      <c r="Q124" s="26">
        <v>0.1734</v>
      </c>
      <c r="R124" s="26">
        <v>0.0182</v>
      </c>
      <c r="S124" s="26">
        <v>0.1552</v>
      </c>
      <c r="T124" s="26" t="s">
        <v>365</v>
      </c>
      <c r="U124" s="26" t="s">
        <v>50</v>
      </c>
      <c r="V124" s="26" t="s">
        <v>42</v>
      </c>
      <c r="W124" s="26" t="s">
        <v>43</v>
      </c>
      <c r="X124" s="45"/>
    </row>
    <row r="125" ht="108" customHeight="1" spans="1:37">
      <c r="A125" s="23">
        <v>117</v>
      </c>
      <c r="B125" s="27" t="s">
        <v>557</v>
      </c>
      <c r="C125" s="26" t="s">
        <v>45</v>
      </c>
      <c r="D125" s="26" t="s">
        <v>35</v>
      </c>
      <c r="E125" s="26" t="s">
        <v>387</v>
      </c>
      <c r="F125" s="27" t="s">
        <v>558</v>
      </c>
      <c r="G125" s="26">
        <v>160</v>
      </c>
      <c r="H125" s="26">
        <v>160</v>
      </c>
      <c r="I125" s="26"/>
      <c r="J125" s="27" t="s">
        <v>559</v>
      </c>
      <c r="K125" s="26" t="s">
        <v>71</v>
      </c>
      <c r="L125" s="26">
        <v>0</v>
      </c>
      <c r="M125" s="26">
        <v>1</v>
      </c>
      <c r="N125" s="26">
        <v>0.0589</v>
      </c>
      <c r="O125" s="26">
        <v>0.0052</v>
      </c>
      <c r="P125" s="26">
        <v>0.0537</v>
      </c>
      <c r="Q125" s="26">
        <v>0.1697</v>
      </c>
      <c r="R125" s="26">
        <v>0.0146</v>
      </c>
      <c r="S125" s="26">
        <v>0.1551</v>
      </c>
      <c r="T125" s="26" t="s">
        <v>365</v>
      </c>
      <c r="U125" s="26" t="s">
        <v>50</v>
      </c>
      <c r="V125" s="26" t="s">
        <v>42</v>
      </c>
      <c r="W125" s="26" t="s">
        <v>43</v>
      </c>
      <c r="X125" s="45"/>
    </row>
    <row r="126" ht="124" customHeight="1" spans="1:37">
      <c r="A126" s="23">
        <v>118</v>
      </c>
      <c r="B126" s="78" t="s">
        <v>560</v>
      </c>
      <c r="C126" s="26" t="s">
        <v>45</v>
      </c>
      <c r="D126" s="26" t="s">
        <v>35</v>
      </c>
      <c r="E126" s="26" t="s">
        <v>561</v>
      </c>
      <c r="F126" s="79" t="s">
        <v>562</v>
      </c>
      <c r="G126" s="73">
        <v>26.5</v>
      </c>
      <c r="H126" s="73">
        <v>26.5</v>
      </c>
      <c r="I126" s="26"/>
      <c r="J126" s="27" t="s">
        <v>563</v>
      </c>
      <c r="K126" s="26" t="s">
        <v>105</v>
      </c>
      <c r="L126" s="80">
        <v>0</v>
      </c>
      <c r="M126" s="80">
        <v>1</v>
      </c>
      <c r="N126" s="26">
        <v>0.0112</v>
      </c>
      <c r="O126" s="26">
        <v>0.0023</v>
      </c>
      <c r="P126" s="26">
        <f>N126-O126</f>
        <v>0.0089</v>
      </c>
      <c r="Q126" s="26">
        <v>0.0263</v>
      </c>
      <c r="R126" s="26">
        <v>0.0044</v>
      </c>
      <c r="S126" s="26">
        <f>Q126-R126</f>
        <v>0.0219</v>
      </c>
      <c r="T126" s="26" t="s">
        <v>365</v>
      </c>
      <c r="U126" s="26" t="s">
        <v>50</v>
      </c>
      <c r="V126" s="26" t="s">
        <v>42</v>
      </c>
      <c r="W126" s="26" t="s">
        <v>43</v>
      </c>
      <c r="X126" s="45"/>
    </row>
    <row r="127" ht="185" customHeight="1" spans="1:37">
      <c r="A127" s="23">
        <v>119</v>
      </c>
      <c r="B127" s="24" t="s">
        <v>564</v>
      </c>
      <c r="C127" s="26" t="s">
        <v>45</v>
      </c>
      <c r="D127" s="26" t="s">
        <v>53</v>
      </c>
      <c r="E127" s="26" t="s">
        <v>416</v>
      </c>
      <c r="F127" s="27" t="s">
        <v>565</v>
      </c>
      <c r="G127" s="23">
        <v>200</v>
      </c>
      <c r="H127" s="23">
        <v>200</v>
      </c>
      <c r="I127" s="26"/>
      <c r="J127" s="27" t="s">
        <v>566</v>
      </c>
      <c r="K127" s="26" t="s">
        <v>147</v>
      </c>
      <c r="L127" s="23">
        <v>1</v>
      </c>
      <c r="M127" s="23">
        <v>0</v>
      </c>
      <c r="N127" s="23">
        <v>0.0384</v>
      </c>
      <c r="O127" s="23">
        <v>0.0064</v>
      </c>
      <c r="P127" s="23">
        <v>0.032</v>
      </c>
      <c r="Q127" s="23">
        <v>0.1109</v>
      </c>
      <c r="R127" s="23">
        <v>0.0227</v>
      </c>
      <c r="S127" s="23">
        <v>0.0882</v>
      </c>
      <c r="T127" s="26" t="s">
        <v>409</v>
      </c>
      <c r="U127" s="26" t="s">
        <v>50</v>
      </c>
      <c r="V127" s="81" t="s">
        <v>42</v>
      </c>
      <c r="W127" s="26" t="s">
        <v>43</v>
      </c>
      <c r="X127" s="45"/>
    </row>
    <row r="128" ht="160" customHeight="1" spans="1:37">
      <c r="A128" s="23">
        <v>120</v>
      </c>
      <c r="B128" s="24" t="s">
        <v>567</v>
      </c>
      <c r="C128" s="26" t="s">
        <v>45</v>
      </c>
      <c r="D128" s="26" t="s">
        <v>53</v>
      </c>
      <c r="E128" s="26" t="s">
        <v>568</v>
      </c>
      <c r="F128" s="27" t="s">
        <v>569</v>
      </c>
      <c r="G128" s="23">
        <v>100</v>
      </c>
      <c r="H128" s="23">
        <v>100</v>
      </c>
      <c r="I128" s="26"/>
      <c r="J128" s="27" t="s">
        <v>570</v>
      </c>
      <c r="K128" s="26" t="s">
        <v>147</v>
      </c>
      <c r="L128" s="23">
        <v>1</v>
      </c>
      <c r="M128" s="23">
        <v>1</v>
      </c>
      <c r="N128" s="23">
        <v>0.0946</v>
      </c>
      <c r="O128" s="23">
        <v>0.015</v>
      </c>
      <c r="P128" s="23">
        <v>0.0796</v>
      </c>
      <c r="Q128" s="23">
        <v>0.2794</v>
      </c>
      <c r="R128" s="23">
        <v>0.0507</v>
      </c>
      <c r="S128" s="23">
        <v>0.2287</v>
      </c>
      <c r="T128" s="26" t="s">
        <v>409</v>
      </c>
      <c r="U128" s="26" t="s">
        <v>50</v>
      </c>
      <c r="V128" s="26" t="s">
        <v>42</v>
      </c>
      <c r="W128" s="26" t="s">
        <v>43</v>
      </c>
      <c r="X128" s="45"/>
    </row>
    <row r="129" ht="204" customHeight="1" spans="1:24">
      <c r="A129" s="23">
        <v>121</v>
      </c>
      <c r="B129" s="24" t="s">
        <v>571</v>
      </c>
      <c r="C129" s="26" t="s">
        <v>45</v>
      </c>
      <c r="D129" s="26" t="s">
        <v>53</v>
      </c>
      <c r="E129" s="26" t="s">
        <v>442</v>
      </c>
      <c r="F129" s="27" t="s">
        <v>572</v>
      </c>
      <c r="G129" s="26">
        <v>200</v>
      </c>
      <c r="H129" s="26">
        <v>200</v>
      </c>
      <c r="I129" s="26"/>
      <c r="J129" s="27" t="s">
        <v>573</v>
      </c>
      <c r="K129" s="26" t="s">
        <v>574</v>
      </c>
      <c r="L129" s="26">
        <v>0</v>
      </c>
      <c r="M129" s="26">
        <v>1</v>
      </c>
      <c r="N129" s="26">
        <v>0.0129</v>
      </c>
      <c r="O129" s="26">
        <v>0.0018</v>
      </c>
      <c r="P129" s="26">
        <v>0.0111</v>
      </c>
      <c r="Q129" s="26">
        <v>0.0332</v>
      </c>
      <c r="R129" s="26">
        <v>0.0072</v>
      </c>
      <c r="S129" s="26">
        <v>0.026</v>
      </c>
      <c r="T129" s="26" t="s">
        <v>440</v>
      </c>
      <c r="U129" s="26" t="s">
        <v>50</v>
      </c>
      <c r="V129" s="26" t="s">
        <v>42</v>
      </c>
      <c r="W129" s="26" t="s">
        <v>43</v>
      </c>
      <c r="X129" s="45"/>
    </row>
    <row r="130" ht="192" customHeight="1" spans="1:24">
      <c r="A130" s="23">
        <v>122</v>
      </c>
      <c r="B130" s="24" t="s">
        <v>575</v>
      </c>
      <c r="C130" s="26" t="s">
        <v>45</v>
      </c>
      <c r="D130" s="26" t="s">
        <v>53</v>
      </c>
      <c r="E130" s="26" t="s">
        <v>576</v>
      </c>
      <c r="F130" s="27" t="s">
        <v>577</v>
      </c>
      <c r="G130" s="23">
        <v>100</v>
      </c>
      <c r="H130" s="23">
        <v>100</v>
      </c>
      <c r="I130" s="26"/>
      <c r="J130" s="27" t="s">
        <v>578</v>
      </c>
      <c r="K130" s="26" t="s">
        <v>579</v>
      </c>
      <c r="L130" s="26">
        <v>1</v>
      </c>
      <c r="M130" s="26">
        <v>1</v>
      </c>
      <c r="N130" s="26">
        <v>0.043</v>
      </c>
      <c r="O130" s="26">
        <v>0.0152</v>
      </c>
      <c r="P130" s="26">
        <v>0.0278</v>
      </c>
      <c r="Q130" s="26">
        <v>0.1096</v>
      </c>
      <c r="R130" s="26">
        <v>0.0555</v>
      </c>
      <c r="S130" s="26">
        <v>0.0307</v>
      </c>
      <c r="T130" s="26" t="s">
        <v>440</v>
      </c>
      <c r="U130" s="26" t="s">
        <v>50</v>
      </c>
      <c r="V130" s="26" t="s">
        <v>42</v>
      </c>
      <c r="W130" s="26" t="s">
        <v>43</v>
      </c>
      <c r="X130" s="45"/>
    </row>
    <row r="131" ht="315" customHeight="1" spans="1:24">
      <c r="A131" s="23">
        <v>123</v>
      </c>
      <c r="B131" s="24" t="s">
        <v>580</v>
      </c>
      <c r="C131" s="26" t="s">
        <v>45</v>
      </c>
      <c r="D131" s="25" t="s">
        <v>35</v>
      </c>
      <c r="E131" s="26" t="s">
        <v>442</v>
      </c>
      <c r="F131" s="27" t="s">
        <v>581</v>
      </c>
      <c r="G131" s="26">
        <v>50</v>
      </c>
      <c r="H131" s="26">
        <v>50</v>
      </c>
      <c r="I131" s="26"/>
      <c r="J131" s="27" t="s">
        <v>582</v>
      </c>
      <c r="K131" s="26" t="s">
        <v>579</v>
      </c>
      <c r="L131" s="26">
        <v>0</v>
      </c>
      <c r="M131" s="26">
        <v>1</v>
      </c>
      <c r="N131" s="26">
        <v>0.0129</v>
      </c>
      <c r="O131" s="26">
        <v>0.0018</v>
      </c>
      <c r="P131" s="26">
        <v>0.0111</v>
      </c>
      <c r="Q131" s="26">
        <v>0.0332</v>
      </c>
      <c r="R131" s="26">
        <v>0.0072</v>
      </c>
      <c r="S131" s="26">
        <v>0.026</v>
      </c>
      <c r="T131" s="26" t="s">
        <v>440</v>
      </c>
      <c r="U131" s="26" t="s">
        <v>50</v>
      </c>
      <c r="V131" s="26" t="s">
        <v>42</v>
      </c>
      <c r="W131" s="26" t="s">
        <v>43</v>
      </c>
      <c r="X131" s="33"/>
    </row>
    <row r="132" ht="141" customHeight="1" spans="1:24">
      <c r="A132" s="23">
        <v>124</v>
      </c>
      <c r="B132" s="82" t="s">
        <v>583</v>
      </c>
      <c r="C132" s="25" t="s">
        <v>45</v>
      </c>
      <c r="D132" s="25" t="s">
        <v>35</v>
      </c>
      <c r="E132" s="25" t="s">
        <v>584</v>
      </c>
      <c r="F132" s="47" t="s">
        <v>585</v>
      </c>
      <c r="G132" s="83">
        <v>750</v>
      </c>
      <c r="H132" s="26">
        <v>55</v>
      </c>
      <c r="I132" s="26">
        <v>695</v>
      </c>
      <c r="J132" s="47" t="s">
        <v>586</v>
      </c>
      <c r="K132" s="25" t="s">
        <v>105</v>
      </c>
      <c r="L132" s="26">
        <v>1</v>
      </c>
      <c r="M132" s="26">
        <v>3</v>
      </c>
      <c r="N132" s="26">
        <v>0.279</v>
      </c>
      <c r="O132" s="26">
        <v>0.0311</v>
      </c>
      <c r="P132" s="26">
        <v>0.2479</v>
      </c>
      <c r="Q132" s="26">
        <v>0.6274</v>
      </c>
      <c r="R132" s="26">
        <v>0.0622</v>
      </c>
      <c r="S132" s="26">
        <v>0.6353</v>
      </c>
      <c r="T132" s="25" t="s">
        <v>259</v>
      </c>
      <c r="U132" s="26" t="s">
        <v>187</v>
      </c>
      <c r="V132" s="26" t="s">
        <v>42</v>
      </c>
      <c r="W132" s="26" t="s">
        <v>43</v>
      </c>
      <c r="X132" s="33"/>
    </row>
    <row r="133" ht="257" customHeight="1" spans="1:24">
      <c r="A133" s="23">
        <v>125</v>
      </c>
      <c r="B133" s="24" t="s">
        <v>587</v>
      </c>
      <c r="C133" s="26" t="s">
        <v>45</v>
      </c>
      <c r="D133" s="26" t="s">
        <v>588</v>
      </c>
      <c r="E133" s="26" t="s">
        <v>589</v>
      </c>
      <c r="F133" s="27" t="s">
        <v>590</v>
      </c>
      <c r="G133" s="26">
        <v>456</v>
      </c>
      <c r="H133" s="26">
        <v>400</v>
      </c>
      <c r="I133" s="26">
        <v>56</v>
      </c>
      <c r="J133" s="27" t="s">
        <v>591</v>
      </c>
      <c r="K133" s="26" t="s">
        <v>592</v>
      </c>
      <c r="L133" s="26">
        <v>2</v>
      </c>
      <c r="M133" s="26">
        <v>0</v>
      </c>
      <c r="N133" s="26">
        <v>0.114</v>
      </c>
      <c r="O133" s="26">
        <v>0.0122</v>
      </c>
      <c r="P133" s="26">
        <v>0.1018</v>
      </c>
      <c r="Q133" s="26">
        <v>0.3519</v>
      </c>
      <c r="R133" s="26">
        <v>0.0406</v>
      </c>
      <c r="S133" s="26">
        <v>0.3113</v>
      </c>
      <c r="T133" s="26" t="s">
        <v>331</v>
      </c>
      <c r="U133" s="26" t="s">
        <v>187</v>
      </c>
      <c r="V133" s="26"/>
      <c r="W133" s="26" t="s">
        <v>43</v>
      </c>
      <c r="X133" s="33"/>
    </row>
    <row r="134" ht="144" customHeight="1" spans="1:24">
      <c r="A134" s="23">
        <v>126</v>
      </c>
      <c r="B134" s="27" t="s">
        <v>593</v>
      </c>
      <c r="C134" s="26" t="s">
        <v>45</v>
      </c>
      <c r="D134" s="26" t="s">
        <v>35</v>
      </c>
      <c r="E134" s="26" t="s">
        <v>594</v>
      </c>
      <c r="F134" s="27" t="s">
        <v>595</v>
      </c>
      <c r="G134" s="23">
        <v>450</v>
      </c>
      <c r="H134" s="23">
        <v>450</v>
      </c>
      <c r="I134" s="26"/>
      <c r="J134" s="27" t="s">
        <v>596</v>
      </c>
      <c r="K134" s="80" t="s">
        <v>147</v>
      </c>
      <c r="L134" s="23">
        <v>0</v>
      </c>
      <c r="M134" s="23">
        <v>1</v>
      </c>
      <c r="N134" s="23">
        <v>0.0962</v>
      </c>
      <c r="O134" s="23">
        <v>0.0157</v>
      </c>
      <c r="P134" s="23">
        <v>0.0805</v>
      </c>
      <c r="Q134" s="23">
        <v>0.281</v>
      </c>
      <c r="R134" s="23">
        <v>0.0523</v>
      </c>
      <c r="S134" s="23">
        <v>0.2287</v>
      </c>
      <c r="T134" s="26" t="s">
        <v>409</v>
      </c>
      <c r="U134" s="26" t="s">
        <v>187</v>
      </c>
      <c r="V134" s="26"/>
      <c r="W134" s="26" t="s">
        <v>43</v>
      </c>
      <c r="X134" s="33"/>
    </row>
    <row r="135" ht="125" customHeight="1" spans="1:24">
      <c r="A135" s="23">
        <v>127</v>
      </c>
      <c r="B135" s="82" t="s">
        <v>597</v>
      </c>
      <c r="C135" s="25" t="s">
        <v>34</v>
      </c>
      <c r="D135" s="25" t="s">
        <v>35</v>
      </c>
      <c r="E135" s="25" t="s">
        <v>598</v>
      </c>
      <c r="F135" s="47" t="s">
        <v>599</v>
      </c>
      <c r="G135" s="26">
        <v>248</v>
      </c>
      <c r="H135" s="26">
        <v>248</v>
      </c>
      <c r="I135" s="26"/>
      <c r="J135" s="47" t="s">
        <v>600</v>
      </c>
      <c r="K135" s="25" t="s">
        <v>56</v>
      </c>
      <c r="L135" s="26">
        <v>0</v>
      </c>
      <c r="M135" s="26">
        <v>2</v>
      </c>
      <c r="N135" s="26">
        <v>0.0888</v>
      </c>
      <c r="O135" s="26">
        <v>0.0122</v>
      </c>
      <c r="P135" s="26">
        <v>0.0766</v>
      </c>
      <c r="Q135" s="26">
        <v>0.2682</v>
      </c>
      <c r="R135" s="26">
        <v>0.0343</v>
      </c>
      <c r="S135" s="26">
        <v>0.2339</v>
      </c>
      <c r="T135" s="25" t="s">
        <v>259</v>
      </c>
      <c r="U135" s="26" t="s">
        <v>468</v>
      </c>
      <c r="V135" s="26" t="s">
        <v>42</v>
      </c>
      <c r="W135" s="26" t="s">
        <v>43</v>
      </c>
      <c r="X135" s="33"/>
    </row>
    <row r="136" ht="130" customHeight="1" spans="1:24">
      <c r="A136" s="23">
        <v>128</v>
      </c>
      <c r="B136" s="82" t="s">
        <v>601</v>
      </c>
      <c r="C136" s="25" t="s">
        <v>34</v>
      </c>
      <c r="D136" s="25" t="s">
        <v>35</v>
      </c>
      <c r="E136" s="25" t="s">
        <v>262</v>
      </c>
      <c r="F136" s="47" t="s">
        <v>602</v>
      </c>
      <c r="G136" s="26">
        <v>110</v>
      </c>
      <c r="H136" s="26">
        <v>110</v>
      </c>
      <c r="I136" s="26"/>
      <c r="J136" s="47" t="s">
        <v>603</v>
      </c>
      <c r="K136" s="25" t="s">
        <v>105</v>
      </c>
      <c r="L136" s="26">
        <v>0</v>
      </c>
      <c r="M136" s="26">
        <v>1</v>
      </c>
      <c r="N136" s="26">
        <v>0.0965</v>
      </c>
      <c r="O136" s="26">
        <v>0.0035</v>
      </c>
      <c r="P136" s="26">
        <v>0.093</v>
      </c>
      <c r="Q136" s="26">
        <v>0.2516</v>
      </c>
      <c r="R136" s="26">
        <v>0.0089</v>
      </c>
      <c r="S136" s="26">
        <v>0.2427</v>
      </c>
      <c r="T136" s="25" t="s">
        <v>259</v>
      </c>
      <c r="U136" s="26" t="s">
        <v>500</v>
      </c>
      <c r="V136" s="26" t="s">
        <v>159</v>
      </c>
      <c r="W136" s="26" t="s">
        <v>43</v>
      </c>
      <c r="X136" s="33"/>
    </row>
    <row r="137" ht="132" customHeight="1" spans="1:24">
      <c r="A137" s="23">
        <v>129</v>
      </c>
      <c r="B137" s="24" t="s">
        <v>604</v>
      </c>
      <c r="C137" s="26" t="s">
        <v>34</v>
      </c>
      <c r="D137" s="26" t="s">
        <v>35</v>
      </c>
      <c r="E137" s="26" t="s">
        <v>605</v>
      </c>
      <c r="F137" s="27" t="s">
        <v>606</v>
      </c>
      <c r="G137" s="26">
        <v>98</v>
      </c>
      <c r="H137" s="26">
        <v>98</v>
      </c>
      <c r="I137" s="26"/>
      <c r="J137" s="27" t="s">
        <v>607</v>
      </c>
      <c r="K137" s="23"/>
      <c r="L137" s="83">
        <v>0</v>
      </c>
      <c r="M137" s="26">
        <v>1</v>
      </c>
      <c r="N137" s="26">
        <v>0.0358</v>
      </c>
      <c r="O137" s="26">
        <v>0.0006</v>
      </c>
      <c r="P137" s="26">
        <v>0.0352</v>
      </c>
      <c r="Q137" s="26">
        <v>0.1083</v>
      </c>
      <c r="R137" s="26">
        <v>0.0012</v>
      </c>
      <c r="S137" s="26">
        <v>0.1071</v>
      </c>
      <c r="T137" s="26" t="s">
        <v>608</v>
      </c>
      <c r="U137" s="26" t="s">
        <v>609</v>
      </c>
      <c r="V137" s="26" t="s">
        <v>159</v>
      </c>
      <c r="W137" s="26" t="s">
        <v>43</v>
      </c>
      <c r="X137" s="33"/>
    </row>
    <row r="138" ht="100" customHeight="1" spans="1:24">
      <c r="A138" s="23">
        <v>130</v>
      </c>
      <c r="B138" s="27" t="s">
        <v>610</v>
      </c>
      <c r="C138" s="26" t="s">
        <v>34</v>
      </c>
      <c r="D138" s="26" t="s">
        <v>35</v>
      </c>
      <c r="E138" s="26" t="s">
        <v>611</v>
      </c>
      <c r="F138" s="47" t="s">
        <v>612</v>
      </c>
      <c r="G138" s="26">
        <v>70</v>
      </c>
      <c r="H138" s="26">
        <v>70</v>
      </c>
      <c r="I138" s="26"/>
      <c r="J138" s="47" t="s">
        <v>613</v>
      </c>
      <c r="K138" s="26"/>
      <c r="L138" s="26">
        <v>0</v>
      </c>
      <c r="M138" s="26">
        <v>1</v>
      </c>
      <c r="N138" s="52">
        <v>0.0519</v>
      </c>
      <c r="O138" s="52">
        <v>0.0044</v>
      </c>
      <c r="P138" s="52">
        <v>0.0475</v>
      </c>
      <c r="Q138" s="23">
        <v>0.165</v>
      </c>
      <c r="R138" s="23">
        <v>0.0159</v>
      </c>
      <c r="S138" s="52">
        <v>0.1491</v>
      </c>
      <c r="T138" s="26" t="s">
        <v>246</v>
      </c>
      <c r="U138" s="26" t="s">
        <v>609</v>
      </c>
      <c r="V138" s="33"/>
      <c r="W138" s="26" t="s">
        <v>43</v>
      </c>
      <c r="X138" s="33"/>
    </row>
    <row r="139" ht="153" customHeight="1" spans="1:24">
      <c r="A139" s="23">
        <v>131</v>
      </c>
      <c r="B139" s="24" t="s">
        <v>614</v>
      </c>
      <c r="C139" s="26" t="s">
        <v>45</v>
      </c>
      <c r="D139" s="26" t="s">
        <v>35</v>
      </c>
      <c r="E139" s="26" t="s">
        <v>615</v>
      </c>
      <c r="F139" s="27" t="s">
        <v>616</v>
      </c>
      <c r="G139" s="40">
        <v>59.5</v>
      </c>
      <c r="H139" s="40">
        <v>59.5</v>
      </c>
      <c r="I139" s="26"/>
      <c r="J139" s="41" t="s">
        <v>617</v>
      </c>
      <c r="K139" s="33"/>
      <c r="L139" s="40">
        <v>0</v>
      </c>
      <c r="M139" s="40">
        <v>13</v>
      </c>
      <c r="N139" s="40">
        <v>0.4457</v>
      </c>
      <c r="O139" s="40">
        <v>0.0191</v>
      </c>
      <c r="P139" s="40">
        <v>0.4266</v>
      </c>
      <c r="Q139" s="40">
        <v>2.5326</v>
      </c>
      <c r="R139" s="40">
        <v>0.0403</v>
      </c>
      <c r="S139" s="40">
        <v>2.4923</v>
      </c>
      <c r="T139" s="26" t="s">
        <v>608</v>
      </c>
      <c r="U139" s="26" t="s">
        <v>609</v>
      </c>
      <c r="V139" s="33"/>
      <c r="W139" s="26" t="s">
        <v>43</v>
      </c>
      <c r="X139" s="33"/>
    </row>
    <row r="140" ht="138" customHeight="1" spans="1:24">
      <c r="A140" s="23">
        <v>132</v>
      </c>
      <c r="B140" s="24" t="s">
        <v>618</v>
      </c>
      <c r="C140" s="26" t="s">
        <v>34</v>
      </c>
      <c r="D140" s="26" t="s">
        <v>619</v>
      </c>
      <c r="E140" s="26" t="s">
        <v>620</v>
      </c>
      <c r="F140" s="27" t="s">
        <v>621</v>
      </c>
      <c r="G140" s="26">
        <v>25</v>
      </c>
      <c r="H140" s="26">
        <v>25</v>
      </c>
      <c r="I140" s="26"/>
      <c r="J140" s="27" t="s">
        <v>622</v>
      </c>
      <c r="K140" s="26"/>
      <c r="L140" s="26">
        <v>1</v>
      </c>
      <c r="M140" s="26">
        <v>0</v>
      </c>
      <c r="N140" s="26">
        <v>0.032</v>
      </c>
      <c r="O140" s="26">
        <v>0.015</v>
      </c>
      <c r="P140" s="26">
        <v>0.017</v>
      </c>
      <c r="Q140" s="26">
        <v>0.139</v>
      </c>
      <c r="R140" s="26">
        <v>0.06</v>
      </c>
      <c r="S140" s="26">
        <v>0.079</v>
      </c>
      <c r="T140" s="26" t="s">
        <v>623</v>
      </c>
      <c r="U140" s="26" t="s">
        <v>609</v>
      </c>
      <c r="V140" s="33"/>
      <c r="W140" s="26" t="s">
        <v>43</v>
      </c>
      <c r="X140" s="33"/>
    </row>
    <row r="141" ht="120" customHeight="1" spans="1:24">
      <c r="A141" s="23">
        <v>133</v>
      </c>
      <c r="B141" s="24" t="s">
        <v>624</v>
      </c>
      <c r="C141" s="26" t="s">
        <v>34</v>
      </c>
      <c r="D141" s="26" t="s">
        <v>35</v>
      </c>
      <c r="E141" s="26" t="s">
        <v>625</v>
      </c>
      <c r="F141" s="84" t="s">
        <v>626</v>
      </c>
      <c r="G141" s="26">
        <v>62</v>
      </c>
      <c r="H141" s="26">
        <v>62</v>
      </c>
      <c r="I141" s="26"/>
      <c r="J141" s="27" t="s">
        <v>627</v>
      </c>
      <c r="K141" s="26"/>
      <c r="L141" s="26">
        <v>0</v>
      </c>
      <c r="M141" s="26">
        <v>1</v>
      </c>
      <c r="N141" s="26">
        <v>0.0067</v>
      </c>
      <c r="O141" s="26">
        <v>0.0017</v>
      </c>
      <c r="P141" s="26">
        <v>0.005</v>
      </c>
      <c r="Q141" s="26">
        <v>0.0229</v>
      </c>
      <c r="R141" s="26">
        <v>0.0052</v>
      </c>
      <c r="S141" s="26">
        <v>0.0177</v>
      </c>
      <c r="T141" s="26" t="s">
        <v>628</v>
      </c>
      <c r="U141" s="26" t="s">
        <v>609</v>
      </c>
      <c r="V141" s="26" t="s">
        <v>629</v>
      </c>
      <c r="W141" s="85" t="s">
        <v>43</v>
      </c>
      <c r="X141" s="33"/>
    </row>
    <row r="142" ht="104" customHeight="1" spans="1:24">
      <c r="A142" s="23">
        <v>134</v>
      </c>
      <c r="B142" s="24" t="s">
        <v>630</v>
      </c>
      <c r="C142" s="26" t="s">
        <v>34</v>
      </c>
      <c r="D142" s="26" t="s">
        <v>631</v>
      </c>
      <c r="E142" s="26" t="s">
        <v>632</v>
      </c>
      <c r="F142" s="37" t="s">
        <v>633</v>
      </c>
      <c r="G142" s="26">
        <v>48.2</v>
      </c>
      <c r="H142" s="26">
        <v>48.2</v>
      </c>
      <c r="I142" s="26"/>
      <c r="J142" s="27" t="s">
        <v>634</v>
      </c>
      <c r="K142" s="26"/>
      <c r="L142" s="26">
        <v>0</v>
      </c>
      <c r="M142" s="26">
        <v>1</v>
      </c>
      <c r="N142" s="26">
        <v>0.0413</v>
      </c>
      <c r="O142" s="26">
        <v>0.0007</v>
      </c>
      <c r="P142" s="26">
        <v>0.0406</v>
      </c>
      <c r="Q142" s="26">
        <v>0.165</v>
      </c>
      <c r="R142" s="26">
        <v>0.0015</v>
      </c>
      <c r="S142" s="26">
        <v>0.1635</v>
      </c>
      <c r="T142" s="26" t="s">
        <v>608</v>
      </c>
      <c r="U142" s="26" t="s">
        <v>609</v>
      </c>
      <c r="V142" s="33"/>
      <c r="W142" s="26" t="s">
        <v>43</v>
      </c>
      <c r="X142" s="33"/>
    </row>
    <row r="143" ht="109" customHeight="1" spans="1:24">
      <c r="A143" s="23">
        <v>135</v>
      </c>
      <c r="B143" s="27" t="s">
        <v>635</v>
      </c>
      <c r="C143" s="26" t="s">
        <v>34</v>
      </c>
      <c r="D143" s="26" t="s">
        <v>636</v>
      </c>
      <c r="E143" s="26" t="s">
        <v>637</v>
      </c>
      <c r="F143" s="37" t="s">
        <v>638</v>
      </c>
      <c r="G143" s="26">
        <v>60</v>
      </c>
      <c r="H143" s="26">
        <v>60</v>
      </c>
      <c r="I143" s="26"/>
      <c r="J143" s="27" t="s">
        <v>639</v>
      </c>
      <c r="K143" s="26"/>
      <c r="L143" s="26">
        <v>0</v>
      </c>
      <c r="M143" s="26">
        <v>1</v>
      </c>
      <c r="N143" s="26">
        <v>0.0192</v>
      </c>
      <c r="O143" s="26">
        <v>0.035</v>
      </c>
      <c r="P143" s="26">
        <v>0.157</v>
      </c>
      <c r="Q143" s="26">
        <v>0.0636</v>
      </c>
      <c r="R143" s="26">
        <v>0.0112</v>
      </c>
      <c r="S143" s="26">
        <v>0.0524</v>
      </c>
      <c r="T143" s="26" t="s">
        <v>331</v>
      </c>
      <c r="U143" s="26" t="s">
        <v>609</v>
      </c>
      <c r="V143" s="33"/>
      <c r="W143" s="26" t="s">
        <v>43</v>
      </c>
      <c r="X143" s="33"/>
    </row>
    <row r="144" s="3" customFormat="1" ht="116" customHeight="1" spans="1:24">
      <c r="A144" s="23">
        <v>136</v>
      </c>
      <c r="B144" s="86" t="s">
        <v>640</v>
      </c>
      <c r="C144" s="26" t="s">
        <v>34</v>
      </c>
      <c r="D144" s="26" t="s">
        <v>641</v>
      </c>
      <c r="E144" s="26" t="s">
        <v>642</v>
      </c>
      <c r="F144" s="37" t="s">
        <v>643</v>
      </c>
      <c r="G144" s="31">
        <v>10</v>
      </c>
      <c r="H144" s="31">
        <v>10</v>
      </c>
      <c r="I144" s="31"/>
      <c r="J144" s="27" t="s">
        <v>644</v>
      </c>
      <c r="K144" s="31"/>
      <c r="L144" s="23">
        <v>0</v>
      </c>
      <c r="M144" s="23">
        <v>1</v>
      </c>
      <c r="N144" s="23">
        <v>0.0537</v>
      </c>
      <c r="O144" s="23">
        <v>0.0011</v>
      </c>
      <c r="P144" s="23">
        <v>0.0526</v>
      </c>
      <c r="Q144" s="23">
        <v>0.1869</v>
      </c>
      <c r="R144" s="23">
        <v>0.0029</v>
      </c>
      <c r="S144" s="23">
        <v>0.184</v>
      </c>
      <c r="T144" s="26" t="s">
        <v>645</v>
      </c>
      <c r="U144" s="26" t="s">
        <v>609</v>
      </c>
      <c r="V144" s="26" t="s">
        <v>646</v>
      </c>
      <c r="W144" s="26" t="s">
        <v>43</v>
      </c>
      <c r="X144" s="33"/>
    </row>
    <row r="145" s="2" customFormat="1" ht="199" customHeight="1" spans="1:27">
      <c r="A145" s="23">
        <v>137</v>
      </c>
      <c r="B145" s="87" t="s">
        <v>647</v>
      </c>
      <c r="C145" s="88" t="s">
        <v>45</v>
      </c>
      <c r="D145" s="88" t="s">
        <v>171</v>
      </c>
      <c r="E145" s="85" t="s">
        <v>648</v>
      </c>
      <c r="F145" s="27" t="s">
        <v>649</v>
      </c>
      <c r="G145" s="26">
        <v>89</v>
      </c>
      <c r="H145" s="26">
        <v>89</v>
      </c>
      <c r="I145" s="88"/>
      <c r="J145" s="89" t="s">
        <v>650</v>
      </c>
      <c r="K145" s="88"/>
      <c r="L145" s="23">
        <v>4</v>
      </c>
      <c r="M145" s="23">
        <v>6</v>
      </c>
      <c r="N145" s="88">
        <v>0.3461</v>
      </c>
      <c r="O145" s="88">
        <v>0.1134</v>
      </c>
      <c r="P145" s="88">
        <v>0.2241</v>
      </c>
      <c r="Q145" s="88">
        <v>0.8668</v>
      </c>
      <c r="R145" s="88">
        <v>0.1035</v>
      </c>
      <c r="S145" s="88">
        <v>0.776</v>
      </c>
      <c r="T145" s="88" t="s">
        <v>651</v>
      </c>
      <c r="U145" s="88" t="s">
        <v>651</v>
      </c>
      <c r="V145" s="26" t="s">
        <v>42</v>
      </c>
      <c r="W145" s="26" t="s">
        <v>43</v>
      </c>
      <c r="X145" s="90"/>
      <c r="Y145" s="3"/>
      <c r="Z145" s="3"/>
      <c r="AA145" s="3"/>
    </row>
    <row r="146" ht="40" customHeight="1" spans="1:27">
      <c r="A146" s="13" t="s">
        <v>652</v>
      </c>
      <c r="B146" s="20" t="s">
        <v>653</v>
      </c>
      <c r="C146" s="33"/>
      <c r="D146" s="33"/>
      <c r="E146" s="33"/>
      <c r="F146" s="33"/>
      <c r="G146" s="13">
        <f>SUM(G147:G152)</f>
        <v>286.94</v>
      </c>
      <c r="H146" s="13">
        <f>SUM(H147:H152)</f>
        <v>286.94</v>
      </c>
      <c r="I146" s="13"/>
      <c r="J146" s="33"/>
      <c r="K146" s="33"/>
      <c r="L146" s="33"/>
      <c r="M146" s="33"/>
      <c r="N146" s="33"/>
      <c r="O146" s="33"/>
      <c r="P146" s="33"/>
      <c r="Q146" s="33"/>
      <c r="R146" s="33"/>
      <c r="S146" s="33"/>
      <c r="T146" s="33"/>
      <c r="U146" s="33"/>
      <c r="V146" s="33"/>
      <c r="W146" s="33"/>
      <c r="X146" s="33"/>
    </row>
    <row r="147" ht="190" customHeight="1" spans="1:27">
      <c r="A147" s="23">
        <v>138</v>
      </c>
      <c r="B147" s="24" t="s">
        <v>654</v>
      </c>
      <c r="C147" s="23" t="s">
        <v>45</v>
      </c>
      <c r="D147" s="26" t="s">
        <v>35</v>
      </c>
      <c r="E147" s="26" t="s">
        <v>36</v>
      </c>
      <c r="F147" s="27" t="s">
        <v>655</v>
      </c>
      <c r="G147" s="26">
        <v>130</v>
      </c>
      <c r="H147" s="26">
        <v>130</v>
      </c>
      <c r="I147" s="26"/>
      <c r="J147" s="27" t="s">
        <v>656</v>
      </c>
      <c r="K147" s="26" t="s">
        <v>56</v>
      </c>
      <c r="L147" s="26">
        <v>0</v>
      </c>
      <c r="M147" s="26">
        <v>0</v>
      </c>
      <c r="N147" s="26">
        <v>0.2</v>
      </c>
      <c r="O147" s="26">
        <v>0.2</v>
      </c>
      <c r="P147" s="26">
        <v>0</v>
      </c>
      <c r="Q147" s="26">
        <v>0.2</v>
      </c>
      <c r="R147" s="26">
        <v>0.2</v>
      </c>
      <c r="S147" s="26">
        <v>0</v>
      </c>
      <c r="T147" s="26" t="s">
        <v>657</v>
      </c>
      <c r="U147" s="26" t="s">
        <v>657</v>
      </c>
      <c r="V147" s="26" t="s">
        <v>42</v>
      </c>
      <c r="W147" s="26" t="s">
        <v>43</v>
      </c>
      <c r="X147" s="33"/>
    </row>
    <row r="148" ht="107" customHeight="1" spans="1:27">
      <c r="A148" s="23">
        <v>139</v>
      </c>
      <c r="B148" s="24" t="s">
        <v>658</v>
      </c>
      <c r="C148" s="26" t="s">
        <v>45</v>
      </c>
      <c r="D148" s="26" t="s">
        <v>35</v>
      </c>
      <c r="E148" s="26" t="s">
        <v>36</v>
      </c>
      <c r="F148" s="27" t="s">
        <v>659</v>
      </c>
      <c r="G148" s="26">
        <v>15.9</v>
      </c>
      <c r="H148" s="26">
        <v>15.9</v>
      </c>
      <c r="I148" s="26"/>
      <c r="J148" s="27" t="s">
        <v>660</v>
      </c>
      <c r="K148" s="26" t="s">
        <v>56</v>
      </c>
      <c r="L148" s="26">
        <v>0</v>
      </c>
      <c r="M148" s="26">
        <v>0</v>
      </c>
      <c r="N148" s="26">
        <v>0.0053</v>
      </c>
      <c r="O148" s="26">
        <v>0.0053</v>
      </c>
      <c r="P148" s="26">
        <v>0</v>
      </c>
      <c r="Q148" s="26">
        <v>0.0053</v>
      </c>
      <c r="R148" s="26">
        <v>0.0053</v>
      </c>
      <c r="S148" s="26">
        <v>0</v>
      </c>
      <c r="T148" s="26" t="s">
        <v>657</v>
      </c>
      <c r="U148" s="26" t="s">
        <v>657</v>
      </c>
      <c r="V148" s="26" t="s">
        <v>42</v>
      </c>
      <c r="W148" s="26" t="s">
        <v>43</v>
      </c>
      <c r="X148" s="33"/>
    </row>
    <row r="149" ht="161" customHeight="1" spans="1:27">
      <c r="A149" s="23">
        <v>140</v>
      </c>
      <c r="B149" s="42" t="s">
        <v>661</v>
      </c>
      <c r="C149" s="26" t="s">
        <v>45</v>
      </c>
      <c r="D149" s="26" t="s">
        <v>35</v>
      </c>
      <c r="E149" s="26" t="s">
        <v>36</v>
      </c>
      <c r="F149" s="27" t="s">
        <v>662</v>
      </c>
      <c r="G149" s="26">
        <v>33.84</v>
      </c>
      <c r="H149" s="26">
        <v>33.84</v>
      </c>
      <c r="I149" s="26"/>
      <c r="J149" s="27" t="s">
        <v>663</v>
      </c>
      <c r="K149" s="26" t="s">
        <v>105</v>
      </c>
      <c r="L149" s="26"/>
      <c r="M149" s="26"/>
      <c r="N149" s="26"/>
      <c r="O149" s="26"/>
      <c r="P149" s="26"/>
      <c r="Q149" s="32"/>
      <c r="R149" s="26"/>
      <c r="S149" s="26"/>
      <c r="T149" s="26" t="s">
        <v>664</v>
      </c>
      <c r="U149" s="26" t="s">
        <v>664</v>
      </c>
      <c r="V149" s="26" t="s">
        <v>42</v>
      </c>
      <c r="W149" s="26" t="s">
        <v>43</v>
      </c>
      <c r="X149" s="33"/>
    </row>
    <row r="150" ht="151" customHeight="1" spans="1:27">
      <c r="A150" s="23">
        <v>141</v>
      </c>
      <c r="B150" s="24" t="s">
        <v>665</v>
      </c>
      <c r="C150" s="26" t="s">
        <v>45</v>
      </c>
      <c r="D150" s="26" t="s">
        <v>35</v>
      </c>
      <c r="E150" s="26" t="s">
        <v>36</v>
      </c>
      <c r="F150" s="27" t="s">
        <v>666</v>
      </c>
      <c r="G150" s="26">
        <v>67.2</v>
      </c>
      <c r="H150" s="26">
        <v>67.2</v>
      </c>
      <c r="I150" s="33"/>
      <c r="J150" s="37" t="s">
        <v>667</v>
      </c>
      <c r="K150" s="26" t="s">
        <v>105</v>
      </c>
      <c r="L150" s="26">
        <v>11</v>
      </c>
      <c r="M150" s="26">
        <v>100</v>
      </c>
      <c r="N150" s="26">
        <v>0.0111</v>
      </c>
      <c r="O150" s="26">
        <v>0.002</v>
      </c>
      <c r="P150" s="26">
        <v>0.0091</v>
      </c>
      <c r="Q150" s="32">
        <v>0.0111</v>
      </c>
      <c r="R150" s="26">
        <v>0.002</v>
      </c>
      <c r="S150" s="26">
        <v>0.0091</v>
      </c>
      <c r="T150" s="26" t="s">
        <v>668</v>
      </c>
      <c r="U150" s="26" t="s">
        <v>668</v>
      </c>
      <c r="V150" s="26" t="s">
        <v>42</v>
      </c>
      <c r="W150" s="26" t="s">
        <v>43</v>
      </c>
      <c r="X150" s="33"/>
    </row>
    <row r="151" ht="157" customHeight="1" spans="1:27">
      <c r="A151" s="23">
        <v>142</v>
      </c>
      <c r="B151" s="27" t="s">
        <v>669</v>
      </c>
      <c r="C151" s="23" t="s">
        <v>45</v>
      </c>
      <c r="D151" s="28" t="s">
        <v>670</v>
      </c>
      <c r="E151" s="26" t="s">
        <v>671</v>
      </c>
      <c r="F151" s="27" t="s">
        <v>672</v>
      </c>
      <c r="G151" s="23">
        <v>20</v>
      </c>
      <c r="H151" s="23">
        <v>20</v>
      </c>
      <c r="I151" s="28"/>
      <c r="J151" s="28" t="s">
        <v>673</v>
      </c>
      <c r="K151" s="26" t="s">
        <v>674</v>
      </c>
      <c r="L151" s="23">
        <v>2</v>
      </c>
      <c r="M151" s="23">
        <v>10</v>
      </c>
      <c r="N151" s="23">
        <v>0.01</v>
      </c>
      <c r="O151" s="23">
        <v>0.001</v>
      </c>
      <c r="P151" s="23">
        <v>0.009</v>
      </c>
      <c r="Q151" s="23">
        <v>0.002</v>
      </c>
      <c r="R151" s="23">
        <v>0.006</v>
      </c>
      <c r="S151" s="23">
        <v>0.014</v>
      </c>
      <c r="T151" s="28" t="s">
        <v>675</v>
      </c>
      <c r="U151" s="26" t="s">
        <v>676</v>
      </c>
      <c r="V151" s="26" t="s">
        <v>42</v>
      </c>
      <c r="W151" s="26" t="s">
        <v>43</v>
      </c>
      <c r="X151" s="33"/>
    </row>
    <row r="152" ht="234" customHeight="1" spans="1:27">
      <c r="A152" s="23">
        <v>143</v>
      </c>
      <c r="B152" s="24" t="s">
        <v>677</v>
      </c>
      <c r="C152" s="26" t="s">
        <v>45</v>
      </c>
      <c r="D152" s="26" t="s">
        <v>53</v>
      </c>
      <c r="E152" s="26" t="s">
        <v>108</v>
      </c>
      <c r="F152" s="27" t="s">
        <v>678</v>
      </c>
      <c r="G152" s="26">
        <v>20</v>
      </c>
      <c r="H152" s="26">
        <v>20</v>
      </c>
      <c r="I152" s="26"/>
      <c r="J152" s="27" t="s">
        <v>679</v>
      </c>
      <c r="K152" s="27" t="s">
        <v>680</v>
      </c>
      <c r="L152" s="26">
        <v>13</v>
      </c>
      <c r="M152" s="26">
        <v>98</v>
      </c>
      <c r="N152" s="26">
        <v>0.01</v>
      </c>
      <c r="O152" s="26">
        <v>0.01</v>
      </c>
      <c r="P152" s="26">
        <v>0</v>
      </c>
      <c r="Q152" s="26">
        <v>0.01</v>
      </c>
      <c r="R152" s="26">
        <v>0.01</v>
      </c>
      <c r="S152" s="26">
        <v>0</v>
      </c>
      <c r="T152" s="26" t="s">
        <v>681</v>
      </c>
      <c r="U152" s="26" t="s">
        <v>50</v>
      </c>
      <c r="V152" s="26" t="s">
        <v>79</v>
      </c>
      <c r="W152" s="26" t="s">
        <v>43</v>
      </c>
      <c r="X152" s="33"/>
    </row>
    <row r="153" ht="40" customHeight="1" spans="1:27">
      <c r="A153" s="23" t="s">
        <v>682</v>
      </c>
      <c r="B153" s="20" t="s">
        <v>683</v>
      </c>
      <c r="C153" s="33"/>
      <c r="D153" s="33"/>
      <c r="E153" s="33"/>
      <c r="F153" s="33"/>
      <c r="G153" s="13">
        <f>SUM(G154)</f>
        <v>120</v>
      </c>
      <c r="H153" s="13">
        <f>SUM(H154)</f>
        <v>120</v>
      </c>
      <c r="I153" s="33"/>
      <c r="J153" s="33"/>
      <c r="K153" s="33"/>
      <c r="L153" s="33"/>
      <c r="M153" s="33"/>
      <c r="N153" s="33"/>
      <c r="O153" s="33"/>
      <c r="P153" s="33"/>
      <c r="Q153" s="33"/>
      <c r="R153" s="33"/>
      <c r="S153" s="33"/>
      <c r="T153" s="33"/>
      <c r="U153" s="33"/>
      <c r="V153" s="33"/>
      <c r="W153" s="33"/>
      <c r="X153" s="33"/>
    </row>
    <row r="154" ht="123" customHeight="1" spans="1:27">
      <c r="A154" s="23">
        <v>144</v>
      </c>
      <c r="B154" s="42" t="s">
        <v>684</v>
      </c>
      <c r="C154" s="26" t="s">
        <v>45</v>
      </c>
      <c r="D154" s="26" t="s">
        <v>35</v>
      </c>
      <c r="E154" s="26" t="s">
        <v>685</v>
      </c>
      <c r="F154" s="27" t="s">
        <v>686</v>
      </c>
      <c r="G154" s="26">
        <v>120</v>
      </c>
      <c r="H154" s="26">
        <v>120</v>
      </c>
      <c r="I154" s="26"/>
      <c r="J154" s="27" t="s">
        <v>687</v>
      </c>
      <c r="K154" s="26"/>
      <c r="L154" s="26">
        <v>13</v>
      </c>
      <c r="M154" s="26">
        <v>98</v>
      </c>
      <c r="N154" s="26">
        <v>0.04</v>
      </c>
      <c r="O154" s="26">
        <v>0.04</v>
      </c>
      <c r="P154" s="26">
        <v>0</v>
      </c>
      <c r="Q154" s="26">
        <v>0.04</v>
      </c>
      <c r="R154" s="26">
        <v>0.04</v>
      </c>
      <c r="S154" s="23">
        <v>0</v>
      </c>
      <c r="T154" s="26" t="s">
        <v>57</v>
      </c>
      <c r="U154" s="26" t="s">
        <v>50</v>
      </c>
      <c r="V154" s="26" t="s">
        <v>42</v>
      </c>
      <c r="W154" s="26" t="s">
        <v>43</v>
      </c>
      <c r="X154" s="33"/>
    </row>
    <row r="155" ht="40" customHeight="1" spans="1:27">
      <c r="A155" s="23" t="s">
        <v>688</v>
      </c>
      <c r="B155" s="20" t="s">
        <v>689</v>
      </c>
      <c r="C155" s="33"/>
      <c r="D155" s="33"/>
      <c r="E155" s="33"/>
      <c r="F155" s="33"/>
      <c r="G155" s="13">
        <f>SUM(G156:G157)</f>
        <v>30</v>
      </c>
      <c r="H155" s="13">
        <f>SUM(H156:H157)</f>
        <v>30</v>
      </c>
      <c r="I155" s="33"/>
      <c r="J155" s="33"/>
      <c r="K155" s="33"/>
      <c r="L155" s="33"/>
      <c r="M155" s="33"/>
      <c r="N155" s="33"/>
      <c r="O155" s="33"/>
      <c r="P155" s="33"/>
      <c r="Q155" s="33"/>
      <c r="R155" s="33"/>
      <c r="S155" s="33"/>
      <c r="T155" s="33"/>
      <c r="U155" s="33"/>
      <c r="V155" s="33"/>
      <c r="W155" s="33"/>
      <c r="X155" s="33"/>
    </row>
    <row r="156" ht="140" customHeight="1" spans="1:27">
      <c r="A156" s="23">
        <v>145</v>
      </c>
      <c r="B156" s="24" t="s">
        <v>690</v>
      </c>
      <c r="C156" s="26" t="s">
        <v>45</v>
      </c>
      <c r="D156" s="26" t="s">
        <v>35</v>
      </c>
      <c r="E156" s="26" t="s">
        <v>272</v>
      </c>
      <c r="F156" s="37" t="s">
        <v>691</v>
      </c>
      <c r="G156" s="26">
        <v>20</v>
      </c>
      <c r="H156" s="26">
        <v>20</v>
      </c>
      <c r="I156" s="26"/>
      <c r="J156" s="27" t="s">
        <v>692</v>
      </c>
      <c r="K156" s="26"/>
      <c r="L156" s="26">
        <v>0</v>
      </c>
      <c r="M156" s="26">
        <v>1</v>
      </c>
      <c r="N156" s="26">
        <v>0.24</v>
      </c>
      <c r="O156" s="26">
        <v>0.04</v>
      </c>
      <c r="P156" s="26">
        <v>0.2</v>
      </c>
      <c r="Q156" s="26">
        <v>1.2</v>
      </c>
      <c r="R156" s="26">
        <v>0.1</v>
      </c>
      <c r="S156" s="26">
        <v>1.1</v>
      </c>
      <c r="T156" s="26" t="s">
        <v>693</v>
      </c>
      <c r="U156" s="26" t="s">
        <v>694</v>
      </c>
      <c r="V156" s="26" t="s">
        <v>42</v>
      </c>
      <c r="W156" s="26" t="s">
        <v>43</v>
      </c>
      <c r="X156" s="33"/>
    </row>
    <row r="157" ht="133" customHeight="1" spans="1:27">
      <c r="A157" s="23">
        <v>146</v>
      </c>
      <c r="B157" s="24" t="s">
        <v>695</v>
      </c>
      <c r="C157" s="26" t="s">
        <v>34</v>
      </c>
      <c r="D157" s="26" t="s">
        <v>35</v>
      </c>
      <c r="E157" s="26" t="s">
        <v>696</v>
      </c>
      <c r="F157" s="37" t="s">
        <v>697</v>
      </c>
      <c r="G157" s="26">
        <v>10</v>
      </c>
      <c r="H157" s="26">
        <v>10</v>
      </c>
      <c r="I157" s="26"/>
      <c r="J157" s="27" t="s">
        <v>698</v>
      </c>
      <c r="K157" s="26"/>
      <c r="L157" s="26">
        <v>1</v>
      </c>
      <c r="M157" s="26">
        <v>1</v>
      </c>
      <c r="N157" s="26">
        <v>0.5</v>
      </c>
      <c r="O157" s="26">
        <v>0.011</v>
      </c>
      <c r="P157" s="26">
        <v>0.039</v>
      </c>
      <c r="Q157" s="26">
        <v>0.1</v>
      </c>
      <c r="R157" s="26">
        <v>0.035</v>
      </c>
      <c r="S157" s="26">
        <v>0.065</v>
      </c>
      <c r="T157" s="26" t="s">
        <v>699</v>
      </c>
      <c r="U157" s="26" t="s">
        <v>694</v>
      </c>
      <c r="V157" s="26"/>
      <c r="W157" s="26" t="s">
        <v>43</v>
      </c>
      <c r="X157" s="33"/>
    </row>
    <row r="158" ht="40" customHeight="1" spans="1:27">
      <c r="A158" s="14" t="s">
        <v>700</v>
      </c>
      <c r="B158" s="20" t="s">
        <v>701</v>
      </c>
      <c r="C158" s="33"/>
      <c r="D158" s="33"/>
      <c r="E158" s="33"/>
      <c r="F158" s="33"/>
      <c r="G158" s="13">
        <f>SUM(G159:G160)</f>
        <v>344.4</v>
      </c>
      <c r="H158" s="13">
        <f>SUM(H159:H160)</f>
        <v>310</v>
      </c>
      <c r="I158" s="13">
        <f>SUM(I159:I160)</f>
        <v>34.4</v>
      </c>
      <c r="J158" s="33"/>
      <c r="K158" s="33"/>
      <c r="L158" s="33"/>
      <c r="M158" s="33"/>
      <c r="N158" s="33"/>
      <c r="O158" s="33"/>
      <c r="P158" s="33"/>
      <c r="Q158" s="33"/>
      <c r="R158" s="33"/>
      <c r="S158" s="33"/>
      <c r="T158" s="33"/>
      <c r="U158" s="33"/>
      <c r="V158" s="33"/>
      <c r="W158" s="33"/>
      <c r="X158" s="33"/>
    </row>
    <row r="159" ht="281" customHeight="1" spans="1:27">
      <c r="A159" s="26">
        <v>147</v>
      </c>
      <c r="B159" s="24" t="s">
        <v>702</v>
      </c>
      <c r="C159" s="26" t="s">
        <v>45</v>
      </c>
      <c r="D159" s="26" t="s">
        <v>53</v>
      </c>
      <c r="E159" s="26" t="s">
        <v>703</v>
      </c>
      <c r="F159" s="27" t="s">
        <v>704</v>
      </c>
      <c r="G159" s="26">
        <v>100</v>
      </c>
      <c r="H159" s="26">
        <v>100</v>
      </c>
      <c r="I159" s="26"/>
      <c r="J159" s="27" t="s">
        <v>705</v>
      </c>
      <c r="K159" s="27" t="s">
        <v>706</v>
      </c>
      <c r="L159" s="26"/>
      <c r="M159" s="26"/>
      <c r="N159" s="26"/>
      <c r="O159" s="26"/>
      <c r="P159" s="26"/>
      <c r="Q159" s="26"/>
      <c r="R159" s="26"/>
      <c r="S159" s="26"/>
      <c r="T159" s="26" t="s">
        <v>707</v>
      </c>
      <c r="U159" s="26" t="s">
        <v>708</v>
      </c>
      <c r="V159" s="26" t="s">
        <v>79</v>
      </c>
      <c r="W159" s="26" t="s">
        <v>43</v>
      </c>
      <c r="X159" s="33"/>
    </row>
    <row r="160" ht="233" customHeight="1" spans="1:27">
      <c r="A160" s="26">
        <v>148</v>
      </c>
      <c r="B160" s="24" t="s">
        <v>709</v>
      </c>
      <c r="C160" s="23" t="s">
        <v>45</v>
      </c>
      <c r="D160" s="26" t="s">
        <v>641</v>
      </c>
      <c r="E160" s="26" t="s">
        <v>710</v>
      </c>
      <c r="F160" s="89" t="s">
        <v>711</v>
      </c>
      <c r="G160" s="23">
        <v>244.4</v>
      </c>
      <c r="H160" s="23">
        <v>210</v>
      </c>
      <c r="I160" s="23">
        <v>34.4</v>
      </c>
      <c r="J160" s="27" t="s">
        <v>712</v>
      </c>
      <c r="K160" s="23" t="s">
        <v>105</v>
      </c>
      <c r="L160" s="23"/>
      <c r="M160" s="23"/>
      <c r="N160" s="23"/>
      <c r="O160" s="23"/>
      <c r="P160" s="23"/>
      <c r="Q160" s="23"/>
      <c r="R160" s="23"/>
      <c r="S160" s="23"/>
      <c r="T160" s="26" t="s">
        <v>713</v>
      </c>
      <c r="U160" s="26" t="s">
        <v>708</v>
      </c>
      <c r="V160" s="26" t="s">
        <v>42</v>
      </c>
      <c r="W160" s="26" t="s">
        <v>43</v>
      </c>
      <c r="X160" s="33"/>
    </row>
    <row r="161" ht="40" customHeight="1" spans="1:24">
      <c r="A161" s="14" t="s">
        <v>714</v>
      </c>
      <c r="B161" s="20" t="s">
        <v>715</v>
      </c>
      <c r="C161" s="33"/>
      <c r="D161" s="33"/>
      <c r="E161" s="33"/>
      <c r="F161" s="33"/>
      <c r="G161" s="13">
        <f>SUM(G162)</f>
        <v>300</v>
      </c>
      <c r="H161" s="13">
        <f>SUM(H162)</f>
        <v>300</v>
      </c>
      <c r="I161" s="33"/>
      <c r="J161" s="33"/>
      <c r="K161" s="33"/>
      <c r="L161" s="33"/>
      <c r="M161" s="33"/>
      <c r="N161" s="33"/>
      <c r="O161" s="33"/>
      <c r="P161" s="33"/>
      <c r="Q161" s="33"/>
      <c r="R161" s="33"/>
      <c r="S161" s="33"/>
      <c r="T161" s="33"/>
      <c r="U161" s="33"/>
      <c r="V161" s="33"/>
      <c r="W161" s="33"/>
      <c r="X161" s="33"/>
    </row>
    <row r="162" ht="66" customHeight="1" spans="1:24">
      <c r="A162" s="26">
        <v>149</v>
      </c>
      <c r="B162" s="24" t="s">
        <v>715</v>
      </c>
      <c r="C162" s="26" t="s">
        <v>45</v>
      </c>
      <c r="D162" s="26" t="s">
        <v>716</v>
      </c>
      <c r="E162" s="26" t="s">
        <v>108</v>
      </c>
      <c r="F162" s="27" t="s">
        <v>717</v>
      </c>
      <c r="G162" s="23">
        <v>300</v>
      </c>
      <c r="H162" s="26">
        <v>300</v>
      </c>
      <c r="I162" s="26"/>
      <c r="J162" s="27" t="s">
        <v>718</v>
      </c>
      <c r="K162" s="91" t="s">
        <v>56</v>
      </c>
      <c r="L162" s="26">
        <v>0</v>
      </c>
      <c r="M162" s="26">
        <v>0</v>
      </c>
      <c r="N162" s="26">
        <v>0</v>
      </c>
      <c r="O162" s="26">
        <v>0</v>
      </c>
      <c r="P162" s="26">
        <v>0</v>
      </c>
      <c r="Q162" s="26">
        <v>0</v>
      </c>
      <c r="R162" s="26">
        <v>0</v>
      </c>
      <c r="S162" s="26">
        <v>0</v>
      </c>
      <c r="T162" s="26" t="s">
        <v>50</v>
      </c>
      <c r="U162" s="26" t="s">
        <v>50</v>
      </c>
      <c r="V162" s="26"/>
      <c r="W162" s="26" t="s">
        <v>43</v>
      </c>
      <c r="X162" s="33"/>
    </row>
    <row r="173" customHeight="1" spans="1:24">
      <c r="H173"/>
    </row>
  </sheetData>
  <autoFilter xmlns:etc="http://www.wps.cn/officeDocument/2017/etCustomData" ref="A5:AK162" etc:filterBottomFollowUsedRange="0">
    <extLst/>
  </autoFilter>
  <mergeCells count="21">
    <mergeCell ref="A1:X1"/>
    <mergeCell ref="A2:X2"/>
    <mergeCell ref="J3:S3"/>
    <mergeCell ref="L4:M4"/>
    <mergeCell ref="N4:P4"/>
    <mergeCell ref="Q4:S4"/>
    <mergeCell ref="A3:A5"/>
    <mergeCell ref="B3:B5"/>
    <mergeCell ref="C3:C5"/>
    <mergeCell ref="D3:D5"/>
    <mergeCell ref="E3:E5"/>
    <mergeCell ref="F3:F5"/>
    <mergeCell ref="G3:G5"/>
    <mergeCell ref="J4:J5"/>
    <mergeCell ref="K4:K5"/>
    <mergeCell ref="T3:T5"/>
    <mergeCell ref="U3:U5"/>
    <mergeCell ref="V3:V5"/>
    <mergeCell ref="W3:W5"/>
    <mergeCell ref="X3:X5"/>
    <mergeCell ref="H3:I4"/>
  </mergeCells>
  <conditionalFormatting sqref="B67">
    <cfRule type="duplicateValues" dxfId="0" priority="19"/>
  </conditionalFormatting>
  <conditionalFormatting sqref="F67">
    <cfRule type="duplicateValues" dxfId="0" priority="5"/>
  </conditionalFormatting>
  <conditionalFormatting sqref="B68">
    <cfRule type="duplicateValues" dxfId="0" priority="1"/>
  </conditionalFormatting>
  <conditionalFormatting sqref="F68">
    <cfRule type="duplicateValues" dxfId="0" priority="2"/>
  </conditionalFormatting>
  <conditionalFormatting sqref="F82">
    <cfRule type="duplicateValues" dxfId="0" priority="4"/>
  </conditionalFormatting>
  <conditionalFormatting sqref="F88">
    <cfRule type="duplicateValues" dxfId="0" priority="17"/>
  </conditionalFormatting>
  <conditionalFormatting sqref="B90">
    <cfRule type="duplicateValues" dxfId="0" priority="27"/>
  </conditionalFormatting>
  <conditionalFormatting sqref="F90">
    <cfRule type="duplicateValues" dxfId="0" priority="8"/>
  </conditionalFormatting>
  <conditionalFormatting sqref="F92">
    <cfRule type="duplicateValues" dxfId="0" priority="7"/>
  </conditionalFormatting>
  <conditionalFormatting sqref="F93">
    <cfRule type="duplicateValues" dxfId="0" priority="3"/>
  </conditionalFormatting>
  <conditionalFormatting sqref="F72:F73">
    <cfRule type="duplicateValues" dxfId="0" priority="25"/>
  </conditionalFormatting>
  <pageMargins left="0.7" right="0.7" top="0.75" bottom="0.75" header="0.3"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中期调整6.9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55.</cp:lastModifiedBy>
  <dcterms:created xsi:type="dcterms:W3CDTF">2006-09-16T00:00:00Z</dcterms:created>
  <dcterms:modified xsi:type="dcterms:W3CDTF">2025-12-25T02:46:43Z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BB8640A7A6A345FDA717614F211854A0_12</vt:lpwstr>
  </property>
  <property fmtid="{D5CDD505-2E9C-101B-9397-08002B2CF9AE}" pid="3" name="KSOProductBuildVer">
    <vt:lpwstr>2052-12.1.0.24034</vt:lpwstr>
  </property>
  <property fmtid="{D5CDD505-2E9C-101B-9397-08002B2CF9AE}" pid="4" name="CalculationRule">
    <vt:i4>0</vt:i4>
  </property>
</Properties>
</file>