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10331" activeTab="11"/>
  </bookViews>
  <sheets>
    <sheet name="封面" sheetId="1" r:id="rId1"/>
    <sheet name="目录" sheetId="2" r:id="rId2"/>
    <sheet name="1" sheetId="3" r:id="rId3"/>
    <sheet name="2" sheetId="4" r:id="rId4"/>
    <sheet name="3" sheetId="5" r:id="rId5"/>
    <sheet name="4" sheetId="6" r:id="rId6"/>
    <sheet name="5" sheetId="7" r:id="rId7"/>
    <sheet name="6" sheetId="8" r:id="rId8"/>
    <sheet name="7" sheetId="9" r:id="rId9"/>
    <sheet name="8" sheetId="10" r:id="rId10"/>
    <sheet name="9" sheetId="11" r:id="rId11"/>
    <sheet name="10" sheetId="12" r:id="rId12"/>
    <sheet name="11" sheetId="13" r:id="rId13"/>
    <sheet name="12" sheetId="14" r:id="rId1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<sst xmlns="http://schemas.openxmlformats.org/spreadsheetml/2006/main" count="421" uniqueCount="303">
  <si>
    <t>单位代码：</t>
  </si>
  <si>
    <t>单位名称：</t>
  </si>
  <si>
    <t>部门预算公开表</t>
  </si>
  <si>
    <t xml:space="preserve">     </t>
  </si>
  <si>
    <t>编制日期：</t>
  </si>
  <si>
    <t>部门领导：</t>
  </si>
  <si>
    <t>财务负责人：</t>
  </si>
  <si>
    <t>制表人：</t>
  </si>
  <si>
    <t xml:space="preserve">      </t>
  </si>
  <si>
    <t>目录</t>
  </si>
  <si>
    <t>表  名</t>
  </si>
  <si>
    <t xml:space="preserve">备  注
</t>
  </si>
  <si>
    <t>（１）部门收支总体情况表</t>
  </si>
  <si>
    <t xml:space="preserve">
</t>
  </si>
  <si>
    <t>（２）部门收入总体情况表</t>
  </si>
  <si>
    <t xml:space="preserve">财务预算口径
</t>
  </si>
  <si>
    <t>（３）部门支出总体情况表</t>
  </si>
  <si>
    <t>功能分类全口径</t>
  </si>
  <si>
    <t>（４）财政拨款收支总体情况表</t>
  </si>
  <si>
    <t>（５）财政拨款支出表</t>
  </si>
  <si>
    <t>财政拨款按单位</t>
  </si>
  <si>
    <t>（６）一般公共预算支出情况表</t>
  </si>
  <si>
    <t>功能分类</t>
  </si>
  <si>
    <t>（７）一般公共预算基本支出情况表</t>
  </si>
  <si>
    <t>支出经济分类</t>
  </si>
  <si>
    <t>（８）一般公共预算“三公”经费、会议费、培训费安排表</t>
  </si>
  <si>
    <t>机关运行经费、经济分类</t>
  </si>
  <si>
    <t>（９）一般公共预算机关运行经费</t>
  </si>
  <si>
    <t>（１０）政府性基金预算支出情况表</t>
  </si>
  <si>
    <t>（１１）部门管理转移支付表</t>
  </si>
  <si>
    <t>（12）表十二、国有资本经营预算支出情况表</t>
  </si>
  <si>
    <t>部门收支总体情况表</t>
  </si>
  <si>
    <t>单位：万元</t>
  </si>
  <si>
    <t>收入</t>
  </si>
  <si>
    <t>支出</t>
  </si>
  <si>
    <t>项目</t>
  </si>
  <si>
    <t>预算数</t>
  </si>
  <si>
    <t>一、一般公共预算财政拨款收入</t>
  </si>
  <si>
    <t>一、一般公共服务支出</t>
  </si>
  <si>
    <t>二、政府性基金预算财政拨款收入</t>
  </si>
  <si>
    <t>二、外交支出</t>
  </si>
  <si>
    <t>三、国有资本经营预算收入</t>
  </si>
  <si>
    <t>三、国防支出</t>
  </si>
  <si>
    <t>四、教育专户核算</t>
  </si>
  <si>
    <t>四、公共安全支出</t>
  </si>
  <si>
    <t>五、事业收入</t>
  </si>
  <si>
    <t>五、教育支出</t>
  </si>
  <si>
    <t>六、上级补助收入</t>
  </si>
  <si>
    <t>六、科学技术支出</t>
  </si>
  <si>
    <t>七、附属单位上缴收入</t>
  </si>
  <si>
    <t>七、文化旅游体育与传媒支出</t>
  </si>
  <si>
    <t>八、经营收入</t>
  </si>
  <si>
    <t>八、社会保障和就业支出</t>
  </si>
  <si>
    <t>九、其他收入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</si>
  <si>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</si>
  <si>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</si>
  <si>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</si>
  <si>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</si>
  <si>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</si>
  <si>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</si>
  <si>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</si>
  <si>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</si>
  <si>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</si>
  <si>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</si>
  <si>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</si>
  <si>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</si>
  <si>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</si>
  <si>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</si>
  <si>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</si>
  <si>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</si>
  <si>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</si>
  <si>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</si>
  <si>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</si>
  <si>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</si>
  <si>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</si>
  <si>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三十、抗疫特别国债还本支出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</si>
  <si>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</si>
  <si>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</si>
  <si>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</si>
  <si>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</si>
  <si>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</si>
  <si>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</si>
  <si>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备注：无内容应公开空表并说明情况。</t>
  </si>
  <si>
    <t>部门收入总体情况表</t>
  </si>
  <si>
    <t>一、一般公共预算资金</t>
  </si>
  <si>
    <t>财政拨款</t>
  </si>
  <si>
    <t>一般性转移支付</t>
  </si>
  <si>
    <t xml:space="preserve">  本年收入合计</t>
  </si>
  <si>
    <t>二、上年结转</t>
  </si>
  <si>
    <t>财政性资金</t>
  </si>
  <si>
    <t>教育专户</t>
  </si>
  <si>
    <t>非财政性资金</t>
  </si>
  <si>
    <t>收入合计</t>
  </si>
  <si>
    <t>部门支出总体情况表</t>
  </si>
  <si>
    <t>功能分类科目</t>
  </si>
  <si>
    <t>支出合计</t>
  </si>
  <si>
    <t>基本支出</t>
  </si>
  <si>
    <t>项目支出</t>
  </si>
  <si>
    <t>上年结转</t>
  </si>
  <si>
    <t>合计</t>
  </si>
  <si>
    <t>社会保障和就业支出</t>
  </si>
  <si>
    <t>行政事业单位养老支出</t>
  </si>
  <si>
    <t>机关事业单位基本养老保险缴费支出</t>
  </si>
  <si>
    <t>其他社会保障和就业支出</t>
  </si>
  <si>
    <t>就业补助</t>
  </si>
  <si>
    <t>公益性岗位补贴</t>
  </si>
  <si>
    <t>卫生健康支出</t>
  </si>
  <si>
    <t>行政事业单位医疗</t>
  </si>
  <si>
    <t>行政单位医疗</t>
  </si>
  <si>
    <t>公务员医疗补助</t>
  </si>
  <si>
    <t>节能环保支出</t>
  </si>
  <si>
    <t>自然生态保护支出</t>
  </si>
  <si>
    <t>草原生态修复治理</t>
  </si>
  <si>
    <t>城乡社区支出</t>
  </si>
  <si>
    <t>国有土地使用权出让收入安排的支出</t>
  </si>
  <si>
    <t>农业生产发展支出</t>
  </si>
  <si>
    <t>农业农村生态环境支出</t>
  </si>
  <si>
    <t>农林水支出</t>
  </si>
  <si>
    <t>农业农村</t>
  </si>
  <si>
    <t>行政运行</t>
  </si>
  <si>
    <t>病虫害控制</t>
  </si>
  <si>
    <t>执法监管</t>
  </si>
  <si>
    <t>稳定农民收入补贴</t>
  </si>
  <si>
    <t>农业生产发展</t>
  </si>
  <si>
    <t>农村社会事业</t>
  </si>
  <si>
    <t>农业生态职业保护</t>
  </si>
  <si>
    <t>耕地建设与利用</t>
  </si>
  <si>
    <t>其他农业农村支出</t>
  </si>
  <si>
    <t>林业和草原支出</t>
  </si>
  <si>
    <t>防沙治沙</t>
  </si>
  <si>
    <t>巩固脱贫攻坚成果衔接乡村振兴支出</t>
  </si>
  <si>
    <t>农村基础设施建设</t>
  </si>
  <si>
    <t>其他巩固脱贫攻坚成果衔接乡村振兴支出</t>
  </si>
  <si>
    <t>普惠金融发展支出</t>
  </si>
  <si>
    <t>农业保险保费补贴</t>
  </si>
  <si>
    <t>住房保障支出</t>
  </si>
  <si>
    <t>住房改革支出</t>
  </si>
  <si>
    <t>住房公积金</t>
  </si>
  <si>
    <t>粮油物资储备支出</t>
  </si>
  <si>
    <t>粮油物资事务</t>
  </si>
  <si>
    <t>其他粮油物资事务支出</t>
  </si>
  <si>
    <t>财政拨款收支总体情况表</t>
  </si>
  <si>
    <t>一、本年收入</t>
  </si>
  <si>
    <t>一、本年支出</t>
  </si>
  <si>
    <t>（一）一般公共预算财政拨款</t>
  </si>
  <si>
    <t>（一）一般公共服务支出</t>
  </si>
  <si>
    <t>（二）政府性基金预算财政拨款</t>
  </si>
  <si>
    <t>（二）外交支出</t>
  </si>
  <si>
    <t>（三）国有资本经营预算财政拨款</t>
  </si>
  <si>
    <t>（三）国防支出</t>
  </si>
  <si>
    <t>（四）公共安全支出</t>
  </si>
  <si>
    <t>（五）教育支出</t>
  </si>
  <si>
    <t>（六）科学技术支出</t>
  </si>
  <si>
    <t>（七）文化体育与传媒支出</t>
  </si>
  <si>
    <t>（八）社会保障和就业支出</t>
  </si>
  <si>
    <t>（九）社会保险基金支出</t>
  </si>
  <si>
    <t>（十）医疗卫生与计划生育支出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</si>
  <si>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</si>
  <si>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</si>
  <si>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</si>
  <si>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</si>
  <si>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（十五）资源勘探信息等支出</t>
  </si>
  <si>
    <t>（十六）商业服务业等支出</t>
  </si>
  <si>
    <t>（十七）金融支出</t>
  </si>
  <si>
    <t>（十八）援助其他地区支出</t>
  </si>
  <si>
    <t>（十九）国土海洋气象等支出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</si>
  <si>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</si>
  <si>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</si>
  <si>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</si>
  <si>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</si>
  <si>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（二十四）预备费</t>
  </si>
  <si>
    <t>（二十五）其他支出</t>
  </si>
  <si>
    <t>（二十六）债务还本支出</t>
  </si>
  <si>
    <t>（二十七）债务付息支出</t>
  </si>
  <si>
    <t>（二十八）债务发行费用支出</t>
  </si>
  <si>
    <t>收    入    总    计</t>
  </si>
  <si>
    <t>支    出    总    计</t>
  </si>
  <si>
    <t>财政拨款支出表</t>
  </si>
  <si>
    <t>单位名称</t>
  </si>
  <si>
    <t>一般公共预算支出</t>
  </si>
  <si>
    <t>政府性基金预算支出</t>
  </si>
  <si>
    <t>国有资本经营预算支出</t>
  </si>
  <si>
    <t>山丹县农业农村局</t>
  </si>
  <si>
    <t>一般公共预算支出情况表</t>
  </si>
  <si>
    <t>科目编码</t>
  </si>
  <si>
    <t>科目名称</t>
  </si>
  <si>
    <t>208</t>
  </si>
  <si>
    <t>20805</t>
  </si>
  <si>
    <t>2080505</t>
  </si>
  <si>
    <t>20899</t>
  </si>
  <si>
    <t>2089999</t>
  </si>
  <si>
    <t>20807</t>
  </si>
  <si>
    <t>2080705</t>
  </si>
  <si>
    <t>210</t>
  </si>
  <si>
    <t>21011</t>
  </si>
  <si>
    <t>2101101</t>
  </si>
  <si>
    <t>2101103</t>
  </si>
  <si>
    <t>213</t>
  </si>
  <si>
    <t>21301</t>
  </si>
  <si>
    <t>2130101</t>
  </si>
  <si>
    <t>2130108</t>
  </si>
  <si>
    <t>2130110</t>
  </si>
  <si>
    <t>2130120</t>
  </si>
  <si>
    <t>2130122</t>
  </si>
  <si>
    <t>2130153</t>
  </si>
  <si>
    <t>2130199</t>
  </si>
  <si>
    <t>21302</t>
  </si>
  <si>
    <t>林业和草原</t>
  </si>
  <si>
    <t>2130217</t>
  </si>
  <si>
    <t>21305</t>
  </si>
  <si>
    <t>巩固脱贫攻坚成果衔接乡村振兴</t>
  </si>
  <si>
    <t>2130504</t>
  </si>
  <si>
    <t>2130599</t>
  </si>
  <si>
    <t>21308</t>
  </si>
  <si>
    <t>2130803</t>
  </si>
  <si>
    <t>221</t>
  </si>
  <si>
    <t>22102</t>
  </si>
  <si>
    <t>2210201</t>
  </si>
  <si>
    <t>222</t>
  </si>
  <si>
    <t>22201</t>
  </si>
  <si>
    <t>2220199</t>
  </si>
  <si>
    <t>一般公共预算基本支出表</t>
  </si>
  <si>
    <t>经济分类科目</t>
  </si>
  <si>
    <t>一般公共预算基本支出</t>
  </si>
  <si>
    <t>人员经费</t>
  </si>
  <si>
    <t>公用经费</t>
  </si>
  <si>
    <t>**</t>
  </si>
  <si>
    <t>301</t>
  </si>
  <si>
    <t>工资福利支出</t>
  </si>
  <si>
    <t>30108</t>
  </si>
  <si>
    <t>机关事业单位基本养老保险缴费</t>
  </si>
  <si>
    <t>30112</t>
  </si>
  <si>
    <t>其他社会保障缴费</t>
  </si>
  <si>
    <t>30110</t>
  </si>
  <si>
    <t>职工基本医疗保险缴费</t>
  </si>
  <si>
    <t>30111</t>
  </si>
  <si>
    <t>公务员医疗补助缴费</t>
  </si>
  <si>
    <t>30199</t>
  </si>
  <si>
    <t>其他工资福利支出</t>
  </si>
  <si>
    <t>30107</t>
  </si>
  <si>
    <t>绩效工资</t>
  </si>
  <si>
    <t>30103</t>
  </si>
  <si>
    <t>奖金</t>
  </si>
  <si>
    <t>30102</t>
  </si>
  <si>
    <t>津贴补贴</t>
  </si>
  <si>
    <t>30101</t>
  </si>
  <si>
    <t>基本工资</t>
  </si>
  <si>
    <t>30113</t>
  </si>
  <si>
    <t>303</t>
  </si>
  <si>
    <t>对个人和家庭的补助</t>
  </si>
  <si>
    <t>30307</t>
  </si>
  <si>
    <t>医疗费补助</t>
  </si>
  <si>
    <t>30309</t>
  </si>
  <si>
    <t>奖励金</t>
  </si>
  <si>
    <t>30305</t>
  </si>
  <si>
    <t>生活补助</t>
  </si>
  <si>
    <t>302</t>
  </si>
  <si>
    <t>商品和服务支出</t>
  </si>
  <si>
    <t>30239</t>
  </si>
  <si>
    <t>其他交通费用</t>
  </si>
  <si>
    <t>30215</t>
  </si>
  <si>
    <t>会议费</t>
  </si>
  <si>
    <t>30213</t>
  </si>
  <si>
    <t>维修（护）费</t>
  </si>
  <si>
    <t>30214</t>
  </si>
  <si>
    <t>租赁费</t>
  </si>
  <si>
    <t>30217</t>
  </si>
  <si>
    <t>公务接待费</t>
  </si>
  <si>
    <t>30211</t>
  </si>
  <si>
    <t>差旅费</t>
  </si>
  <si>
    <t>30228</t>
  </si>
  <si>
    <t>工会经费</t>
  </si>
  <si>
    <t>30201</t>
  </si>
  <si>
    <t>办公费</t>
  </si>
  <si>
    <t>30202</t>
  </si>
  <si>
    <t>印刷费</t>
  </si>
  <si>
    <t>30206</t>
  </si>
  <si>
    <t>电费</t>
  </si>
  <si>
    <t>30207</t>
  </si>
  <si>
    <t>邮电费</t>
  </si>
  <si>
    <t>30226</t>
  </si>
  <si>
    <t>劳务费</t>
  </si>
  <si>
    <t>310</t>
  </si>
  <si>
    <t>资本性支出</t>
  </si>
  <si>
    <t>31002</t>
  </si>
  <si>
    <t>办公设备购置</t>
  </si>
  <si>
    <t>一般公共预算“三公”经费、会议费、培训费支出情况表</t>
  </si>
  <si>
    <t>“三公”经费</t>
  </si>
  <si>
    <t>培训费</t>
  </si>
  <si>
    <t>因公出国（境）费用</t>
  </si>
  <si>
    <t>公务用车购置和运行费</t>
  </si>
  <si>
    <t>公务用车购置费</t>
  </si>
  <si>
    <t>公务用车运行费</t>
  </si>
  <si>
    <t>一般公共预算机关运行经费</t>
  </si>
  <si>
    <t>序号</t>
  </si>
  <si>
    <t>政府性基金预算支出情况表</t>
  </si>
  <si>
    <t>部门管理转移支付表</t>
  </si>
  <si>
    <t>一般公共预算项目支出</t>
  </si>
  <si>
    <t>政府性基金预算项目支出</t>
  </si>
  <si>
    <t>国有资本经营预算项目支出</t>
  </si>
  <si>
    <t>表十二、国有资本经营预算支出情况表</t>
  </si>
  <si>
    <t xml:space="preserve">单位：万元 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</si>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</sst>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</numFmts>
  <fonts count="33">
    <font>
      <sz val="11"/>
      <color indexed="8"/>
      <name val="宋体"/>
      <charset val="1"/>
      <scheme val="minor"/>
    </font>
    <font>
      <sz val="9"/>
      <name val="SimSun"/>
      <charset val="134"/>
    </font>
    <font>
      <b/>
      <sz val="17"/>
      <name val="SimSun"/>
      <charset val="134"/>
    </font>
    <font>
      <b/>
      <sz val="9"/>
      <name val="SimSun"/>
      <charset val="134"/>
    </font>
    <font>
      <sz val="10"/>
      <name val="SimSun"/>
      <charset val="134"/>
    </font>
    <font>
      <sz val="9"/>
      <name val="Hiragino Sans GB"/>
      <charset val="134"/>
    </font>
    <font>
      <b/>
      <sz val="10"/>
      <name val="SimSun"/>
      <charset val="134"/>
    </font>
    <font>
      <b/>
      <sz val="12"/>
      <name val="SimSun"/>
      <charset val="134"/>
    </font>
    <font>
      <b/>
      <sz val="11"/>
      <name val="SimSun"/>
      <charset val="134"/>
    </font>
    <font>
      <b/>
      <u/>
      <sz val="10"/>
      <color rgb="FF0000FF"/>
      <name val="SimSun"/>
      <charset val="134"/>
    </font>
    <font>
      <sz val="12"/>
      <name val="SimSun"/>
      <charset val="134"/>
    </font>
    <font>
      <b/>
      <sz val="22"/>
      <name val="宋体"/>
      <charset val="134"/>
    </font>
    <font>
      <sz val="12"/>
      <name val="Hiragino Sans GB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3" fillId="0" borderId="0" applyFont="0" applyFill="0" applyBorder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2" fontId="13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3" borderId="4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4" borderId="7" applyNumberFormat="0" applyAlignment="0" applyProtection="0">
      <alignment vertical="center"/>
    </xf>
    <xf numFmtId="0" fontId="23" fillId="5" borderId="8" applyNumberFormat="0" applyAlignment="0" applyProtection="0">
      <alignment vertical="center"/>
    </xf>
    <xf numFmtId="0" fontId="24" fillId="5" borderId="7" applyNumberFormat="0" applyAlignment="0" applyProtection="0">
      <alignment vertical="center"/>
    </xf>
    <xf numFmtId="0" fontId="25" fillId="6" borderId="9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</cellStyleXfs>
  <cellXfs count="56">
    <xf numFmtId="0" fontId="0" fillId="0" borderId="0" xfId="0" applyFont="1">
      <alignment vertical="center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4" fontId="3" fillId="0" borderId="2" xfId="0" applyNumberFormat="1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4" fontId="1" fillId="0" borderId="2" xfId="0" applyNumberFormat="1" applyFont="1" applyBorder="1" applyAlignment="1">
      <alignment vertical="center" wrapText="1"/>
    </xf>
    <xf numFmtId="0" fontId="1" fillId="0" borderId="3" xfId="0" applyFont="1" applyBorder="1" applyAlignment="1">
      <alignment horizontal="center" vertical="center" wrapText="1"/>
    </xf>
    <xf numFmtId="4" fontId="1" fillId="0" borderId="3" xfId="0" applyNumberFormat="1" applyFont="1" applyBorder="1" applyAlignment="1">
      <alignment horizontal="right" vertical="center" wrapText="1"/>
    </xf>
    <xf numFmtId="4" fontId="1" fillId="0" borderId="2" xfId="0" applyNumberFormat="1" applyFont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vertical="center" wrapText="1"/>
    </xf>
    <xf numFmtId="4" fontId="3" fillId="0" borderId="3" xfId="0" applyNumberFormat="1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4" fontId="1" fillId="0" borderId="3" xfId="0" applyNumberFormat="1" applyFont="1" applyBorder="1" applyAlignment="1">
      <alignment vertical="center" wrapText="1"/>
    </xf>
    <xf numFmtId="4" fontId="3" fillId="0" borderId="3" xfId="0" applyNumberFormat="1" applyFont="1" applyBorder="1" applyAlignment="1">
      <alignment horizontal="right" vertical="center" wrapText="1"/>
    </xf>
    <xf numFmtId="4" fontId="3" fillId="0" borderId="2" xfId="0" applyNumberFormat="1" applyFont="1" applyBorder="1" applyAlignment="1">
      <alignment horizontal="right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4" fontId="3" fillId="2" borderId="3" xfId="0" applyNumberFormat="1" applyFont="1" applyFill="1" applyBorder="1" applyAlignment="1">
      <alignment horizontal="right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" fontId="1" fillId="2" borderId="3" xfId="0" applyNumberFormat="1" applyFont="1" applyFill="1" applyBorder="1" applyAlignment="1">
      <alignment horizontal="right" vertical="center" wrapText="1"/>
    </xf>
    <xf numFmtId="0" fontId="1" fillId="0" borderId="0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4" fontId="3" fillId="2" borderId="3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4" fontId="3" fillId="2" borderId="3" xfId="0" applyNumberFormat="1" applyFont="1" applyFill="1" applyBorder="1" applyAlignment="1">
      <alignment vertical="center" wrapText="1"/>
    </xf>
    <xf numFmtId="4" fontId="3" fillId="2" borderId="2" xfId="0" applyNumberFormat="1" applyFont="1" applyFill="1" applyBorder="1" applyAlignment="1">
      <alignment vertical="center" wrapText="1"/>
    </xf>
    <xf numFmtId="0" fontId="3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4" fontId="1" fillId="2" borderId="3" xfId="0" applyNumberFormat="1" applyFont="1" applyFill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4" fontId="5" fillId="0" borderId="3" xfId="0" applyNumberFormat="1" applyFont="1" applyBorder="1" applyAlignment="1">
      <alignment horizontal="right" vertical="center" wrapText="1"/>
    </xf>
    <xf numFmtId="4" fontId="5" fillId="0" borderId="2" xfId="0" applyNumberFormat="1" applyFont="1" applyBorder="1" applyAlignment="1">
      <alignment horizontal="right" vertical="center" wrapText="1"/>
    </xf>
    <xf numFmtId="0" fontId="6" fillId="0" borderId="0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right" vertical="center" wrapText="1"/>
    </xf>
    <xf numFmtId="0" fontId="7" fillId="0" borderId="0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8" fillId="0" borderId="0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0" fontId="10" fillId="0" borderId="0" xfId="0" applyFont="1" applyBorder="1" applyAlignment="1">
      <alignment vertical="center" wrapText="1"/>
    </xf>
    <xf numFmtId="0" fontId="10" fillId="0" borderId="0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right" vertical="center" wrapText="1"/>
    </xf>
    <xf numFmtId="176" fontId="10" fillId="0" borderId="0" xfId="0" applyNumberFormat="1" applyFont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tyles" Target="styles.xml"/><Relationship Id="rId16" Type="http://schemas.openxmlformats.org/officeDocument/2006/relationships/sharedStrings" Target="sharedString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5"/>
  <sheetViews>
    <sheetView workbookViewId="0">
      <selection activeCell="A1" sqref="A1"/>
    </sheetView>
  </sheetViews>
  <sheetFormatPr defaultColWidth="10" defaultRowHeight="14.4"/>
  <cols>
    <col min="1" max="1" width="2.5462962962963" customWidth="1"/>
    <col min="2" max="2" width="14.1111111111111" customWidth="1"/>
    <col min="3" max="4" width="9.76851851851852" customWidth="1"/>
    <col min="5" max="5" width="14.9259259259259" customWidth="1"/>
    <col min="6" max="6" width="11.3981481481481" customWidth="1"/>
    <col min="7" max="7" width="11.5092592592593" customWidth="1"/>
    <col min="8" max="8" width="9.76851851851852" customWidth="1"/>
    <col min="9" max="9" width="17.7777777777778" customWidth="1"/>
    <col min="10" max="11" width="9.76851851851852" customWidth="1"/>
  </cols>
  <sheetData>
    <row r="1" ht="16.35" customHeight="1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ht="16.35" customHeight="1" spans="1:11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ht="26.05" customHeight="1" spans="1:11">
      <c r="A3" s="39"/>
      <c r="B3" s="51" t="s">
        <v>0</v>
      </c>
      <c r="C3" s="52"/>
      <c r="D3" s="52"/>
      <c r="E3" s="51"/>
      <c r="F3" s="39"/>
      <c r="G3" s="39"/>
      <c r="H3" s="39"/>
      <c r="I3" s="39"/>
      <c r="J3" s="39"/>
      <c r="K3" s="39"/>
    </row>
    <row r="4" ht="26.05" customHeight="1" spans="1:11">
      <c r="A4" s="39"/>
      <c r="B4" s="51" t="s">
        <v>1</v>
      </c>
      <c r="C4" s="51"/>
      <c r="D4" s="51"/>
      <c r="E4" s="51"/>
      <c r="F4" s="39"/>
      <c r="G4" s="39"/>
      <c r="H4" s="39"/>
      <c r="I4" s="39"/>
      <c r="J4" s="39"/>
      <c r="K4" s="39"/>
    </row>
    <row r="5" ht="16.35" customHeight="1" spans="1:11">
      <c r="A5" s="1"/>
      <c r="B5" s="1"/>
      <c r="C5" s="1"/>
      <c r="D5" s="1"/>
      <c r="E5" s="1"/>
      <c r="F5" s="1"/>
      <c r="G5" s="1"/>
      <c r="H5" s="1"/>
      <c r="I5" s="1"/>
      <c r="J5" s="1"/>
      <c r="K5" s="1"/>
    </row>
    <row r="6" ht="89.9" customHeight="1" spans="1:11">
      <c r="A6" s="1"/>
      <c r="B6" s="53" t="s">
        <v>2</v>
      </c>
      <c r="C6" s="53"/>
      <c r="D6" s="53"/>
      <c r="E6" s="53"/>
      <c r="F6" s="53"/>
      <c r="G6" s="53"/>
      <c r="H6" s="53"/>
      <c r="I6" s="53"/>
      <c r="J6" s="53"/>
      <c r="K6" s="53"/>
    </row>
    <row r="7" ht="26.05" customHeight="1" spans="1:11">
      <c r="A7" s="39"/>
      <c r="B7" s="39"/>
      <c r="C7" s="39"/>
      <c r="D7" s="39"/>
      <c r="E7" s="39"/>
      <c r="F7" s="39"/>
      <c r="G7" s="39"/>
      <c r="H7" s="39"/>
      <c r="I7" s="39"/>
      <c r="J7" s="39"/>
      <c r="K7" s="39"/>
    </row>
    <row r="8" ht="26.05" customHeight="1" spans="1:11">
      <c r="A8" s="39"/>
      <c r="B8" s="39"/>
      <c r="C8" s="39"/>
      <c r="D8" s="39"/>
      <c r="E8" s="39"/>
      <c r="F8" s="39"/>
      <c r="G8" s="39"/>
      <c r="H8" s="39"/>
      <c r="I8" s="39"/>
      <c r="J8" s="39"/>
      <c r="K8" s="39"/>
    </row>
    <row r="9" ht="26.05" customHeight="1" spans="1:11">
      <c r="A9" s="39"/>
      <c r="B9" s="39"/>
      <c r="C9" s="39"/>
      <c r="D9" s="39"/>
      <c r="E9" s="39"/>
      <c r="F9" s="39"/>
      <c r="G9" s="39"/>
      <c r="H9" s="39"/>
      <c r="I9" s="39"/>
      <c r="J9" s="39"/>
      <c r="K9" s="39"/>
    </row>
    <row r="10" ht="26.05" customHeight="1" spans="1:11">
      <c r="A10" s="39"/>
      <c r="B10" s="51" t="s">
        <v>3</v>
      </c>
      <c r="C10" s="51"/>
      <c r="D10" s="51"/>
      <c r="E10" s="51"/>
      <c r="F10" s="54" t="s">
        <v>4</v>
      </c>
      <c r="G10" s="55">
        <v>45695</v>
      </c>
      <c r="H10" s="51"/>
      <c r="I10" s="51"/>
      <c r="J10" s="51"/>
      <c r="K10" s="39"/>
    </row>
    <row r="11" ht="26.05" customHeight="1" spans="1:11">
      <c r="A11" s="39"/>
      <c r="B11" s="51"/>
      <c r="C11" s="51"/>
      <c r="D11" s="51"/>
      <c r="E11" s="51"/>
      <c r="F11" s="51"/>
      <c r="G11" s="51"/>
      <c r="H11" s="51"/>
      <c r="I11" s="51"/>
      <c r="J11" s="51"/>
      <c r="K11" s="39"/>
    </row>
    <row r="12" ht="26.05" customHeight="1" spans="1:11">
      <c r="A12" s="39"/>
      <c r="B12" s="54" t="s">
        <v>5</v>
      </c>
      <c r="C12" s="54"/>
      <c r="D12" s="51"/>
      <c r="E12" s="54" t="s">
        <v>6</v>
      </c>
      <c r="F12" s="51"/>
      <c r="G12" s="51"/>
      <c r="H12" s="54" t="s">
        <v>7</v>
      </c>
      <c r="I12" s="51"/>
      <c r="J12" s="51"/>
      <c r="K12" s="39"/>
    </row>
    <row r="13" ht="16.35" customHeight="1" spans="1:11">
      <c r="A13" s="1"/>
      <c r="B13" s="1"/>
      <c r="C13" s="1" t="s">
        <v>8</v>
      </c>
      <c r="D13" s="1"/>
      <c r="E13" s="1"/>
      <c r="F13" s="1"/>
      <c r="G13" s="1"/>
      <c r="H13" s="1"/>
      <c r="I13" s="1"/>
      <c r="J13" s="1"/>
      <c r="K13" s="1"/>
    </row>
    <row r="14" ht="16.35" customHeight="1" spans="1:1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</row>
    <row r="15" ht="16.35" customHeight="1" spans="1:1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</row>
  </sheetData>
  <mergeCells count="4">
    <mergeCell ref="C3:D3"/>
    <mergeCell ref="C4:E4"/>
    <mergeCell ref="B6:K6"/>
    <mergeCell ref="G10:I10"/>
  </mergeCells>
  <printOptions horizontalCentered="1" vertic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5"/>
  <sheetViews>
    <sheetView workbookViewId="0">
      <selection activeCell="A1" sqref="A1"/>
    </sheetView>
  </sheetViews>
  <sheetFormatPr defaultColWidth="10" defaultRowHeight="14.4" outlineLevelCol="2"/>
  <cols>
    <col min="1" max="1" width="5.01851851851852" customWidth="1"/>
    <col min="2" max="2" width="56.3888888888889" customWidth="1"/>
    <col min="3" max="3" width="40.1666666666667" customWidth="1"/>
  </cols>
  <sheetData>
    <row r="1" ht="40.5" customHeight="1" spans="1:2">
      <c r="A1" s="1"/>
      <c r="B1" s="1"/>
    </row>
    <row r="2" ht="32.55" customHeight="1" spans="1:3">
      <c r="A2" s="1"/>
      <c r="B2" s="2" t="s">
        <v>9</v>
      </c>
      <c r="C2" s="2"/>
    </row>
    <row r="3" ht="33.6" customHeight="1" spans="1:3">
      <c r="A3" s="45"/>
      <c r="B3" s="46" t="s">
        <v>10</v>
      </c>
      <c r="C3" s="47" t="s">
        <v>11</v>
      </c>
    </row>
    <row r="4" ht="32.55" customHeight="1" spans="1:3">
      <c r="A4" s="48"/>
      <c r="B4" s="49" t="s">
        <v>12</v>
      </c>
      <c r="C4" s="50" t="s">
        <v>13</v>
      </c>
    </row>
    <row r="5" ht="32.55" customHeight="1" spans="1:3">
      <c r="A5" s="48"/>
      <c r="B5" s="49" t="s">
        <v>14</v>
      </c>
      <c r="C5" s="50" t="s">
        <v>15</v>
      </c>
    </row>
    <row r="6" ht="32.55" customHeight="1" spans="1:3">
      <c r="A6" s="48"/>
      <c r="B6" s="49" t="s">
        <v>16</v>
      </c>
      <c r="C6" s="50" t="s">
        <v>17</v>
      </c>
    </row>
    <row r="7" ht="32.55" customHeight="1" spans="1:3">
      <c r="A7" s="48"/>
      <c r="B7" s="49" t="s">
        <v>18</v>
      </c>
      <c r="C7" s="50"/>
    </row>
    <row r="8" ht="32.55" customHeight="1" spans="1:3">
      <c r="A8" s="48"/>
      <c r="B8" s="49" t="s">
        <v>19</v>
      </c>
      <c r="C8" s="50" t="s">
        <v>20</v>
      </c>
    </row>
    <row r="9" ht="32.55" customHeight="1" spans="1:3">
      <c r="A9" s="48"/>
      <c r="B9" s="49" t="s">
        <v>21</v>
      </c>
      <c r="C9" s="50" t="s">
        <v>22</v>
      </c>
    </row>
    <row r="10" ht="32.55" customHeight="1" spans="1:3">
      <c r="A10" s="48"/>
      <c r="B10" s="49" t="s">
        <v>23</v>
      </c>
      <c r="C10" s="50" t="s">
        <v>24</v>
      </c>
    </row>
    <row r="11" ht="32.55" customHeight="1" spans="1:3">
      <c r="A11" s="48"/>
      <c r="B11" s="49" t="s">
        <v>25</v>
      </c>
      <c r="C11" s="50" t="s">
        <v>26</v>
      </c>
    </row>
    <row r="12" ht="32.55" customHeight="1" spans="1:3">
      <c r="A12" s="48"/>
      <c r="B12" s="49" t="s">
        <v>27</v>
      </c>
      <c r="C12" s="50"/>
    </row>
    <row r="13" ht="32.55" customHeight="1" spans="1:3">
      <c r="A13" s="1"/>
      <c r="B13" s="49" t="s">
        <v>28</v>
      </c>
      <c r="C13" s="50"/>
    </row>
    <row r="14" ht="32.55" customHeight="1" spans="1:3">
      <c r="A14" s="1"/>
      <c r="B14" s="49" t="s">
        <v>29</v>
      </c>
      <c r="C14" s="50" t="s">
        <v>13</v>
      </c>
    </row>
    <row r="15" ht="32.55" customHeight="1" spans="2:3">
      <c r="B15" s="49" t="s">
        <v>30</v>
      </c>
      <c r="C15" s="50"/>
    </row>
  </sheetData>
  <mergeCells count="1">
    <mergeCell ref="B2:C2"/>
  </mergeCells>
  <pageMargins left="0.75" right="0.75" top="0.270000010728836" bottom="0.270000010728836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4"/>
  <sheetViews>
    <sheetView topLeftCell="A4" workbookViewId="0">
      <selection activeCell="C22" sqref="C22"/>
    </sheetView>
  </sheetViews>
  <sheetFormatPr defaultColWidth="10" defaultRowHeight="14.4" outlineLevelCol="3"/>
  <cols>
    <col min="1" max="1" width="41.9351851851852" customWidth="1"/>
    <col min="2" max="2" width="16.6944444444444" customWidth="1"/>
    <col min="3" max="3" width="36.6388888888889" customWidth="1"/>
    <col min="4" max="4" width="14.5555555555556" customWidth="1"/>
    <col min="5" max="6" width="9.76851851851852" customWidth="1"/>
  </cols>
  <sheetData>
    <row r="1" ht="16.35" customHeight="1" spans="1:4">
      <c r="A1" s="1"/>
      <c r="B1" s="1"/>
      <c r="C1" s="1"/>
      <c r="D1" s="1"/>
    </row>
    <row r="2" ht="26.05" customHeight="1" spans="1:4">
      <c r="A2" s="2" t="s">
        <v>31</v>
      </c>
      <c r="B2" s="2"/>
      <c r="C2" s="2"/>
      <c r="D2" s="2"/>
    </row>
    <row r="3" ht="26.05" customHeight="1" spans="1:4">
      <c r="A3" s="43"/>
      <c r="B3" s="43"/>
      <c r="C3" s="43"/>
      <c r="D3" s="44" t="s">
        <v>32</v>
      </c>
    </row>
    <row r="4" ht="26.05" customHeight="1" spans="1:4">
      <c r="A4" s="13" t="s">
        <v>33</v>
      </c>
      <c r="B4" s="13"/>
      <c r="C4" s="20" t="s">
        <v>34</v>
      </c>
      <c r="D4" s="20"/>
    </row>
    <row r="5" ht="26.05" customHeight="1" spans="1:4">
      <c r="A5" s="13" t="s">
        <v>35</v>
      </c>
      <c r="B5" s="21" t="s">
        <v>36</v>
      </c>
      <c r="C5" s="21" t="s">
        <v>35</v>
      </c>
      <c r="D5" s="20" t="s">
        <v>36</v>
      </c>
    </row>
    <row r="6" ht="26.05" customHeight="1" spans="1:4">
      <c r="A6" s="8" t="s">
        <v>37</v>
      </c>
      <c r="B6" s="40">
        <v>27748.84</v>
      </c>
      <c r="C6" s="16" t="s">
        <v>38</v>
      </c>
      <c r="D6" s="41"/>
    </row>
    <row r="7" ht="26.05" customHeight="1" spans="1:4">
      <c r="A7" s="8" t="s">
        <v>39</v>
      </c>
      <c r="B7" s="40"/>
      <c r="C7" s="16" t="s">
        <v>40</v>
      </c>
      <c r="D7" s="41"/>
    </row>
    <row r="8" ht="26.05" customHeight="1" spans="1:4">
      <c r="A8" s="8" t="s">
        <v>41</v>
      </c>
      <c r="B8" s="40"/>
      <c r="C8" s="16" t="s">
        <v>42</v>
      </c>
      <c r="D8" s="41"/>
    </row>
    <row r="9" ht="26.05" customHeight="1" spans="1:4">
      <c r="A9" s="8" t="s">
        <v>43</v>
      </c>
      <c r="B9" s="40"/>
      <c r="C9" s="16" t="s">
        <v>44</v>
      </c>
      <c r="D9" s="41"/>
    </row>
    <row r="10" ht="26.05" customHeight="1" spans="1:4">
      <c r="A10" s="8" t="s">
        <v>45</v>
      </c>
      <c r="B10" s="40"/>
      <c r="C10" s="16" t="s">
        <v>46</v>
      </c>
      <c r="D10" s="41"/>
    </row>
    <row r="11" ht="26.05" customHeight="1" spans="1:4">
      <c r="A11" s="8" t="s">
        <v>47</v>
      </c>
      <c r="B11" s="40"/>
      <c r="C11" s="16" t="s">
        <v>48</v>
      </c>
      <c r="D11" s="41"/>
    </row>
    <row r="12" ht="26.05" customHeight="1" spans="1:4">
      <c r="A12" s="8" t="s">
        <v>49</v>
      </c>
      <c r="B12" s="40"/>
      <c r="C12" s="16" t="s">
        <v>50</v>
      </c>
      <c r="D12" s="41"/>
    </row>
    <row r="13" ht="26.05" customHeight="1" spans="1:4">
      <c r="A13" s="8" t="s">
        <v>51</v>
      </c>
      <c r="B13" s="40"/>
      <c r="C13" s="16" t="s">
        <v>52</v>
      </c>
      <c r="D13" s="41">
        <v>353.59174</v>
      </c>
    </row>
    <row r="14" ht="26.05" customHeight="1" spans="1:4">
      <c r="A14" s="8" t="s">
        <v>53</v>
      </c>
      <c r="B14" s="40"/>
      <c r="C14" s="16" t="s">
        <v>54</v>
      </c>
      <c r="D14" s="41"/>
    </row>
    <row r="15" ht="26.05" customHeight="1" spans="1:4">
      <c r="A15" s="8"/>
      <c r="B15" s="40"/>
      <c r="C15" s="16" t="s">
        <v>55</v>
      </c>
      <c r="D15" s="41">
        <v>85.431993</v>
      </c>
    </row>
    <row r="16" ht="26.05" customHeight="1" spans="1:4">
      <c r="A16" s="8"/>
      <c r="B16" s="40"/>
      <c r="C16" s="16" t="s">
        <v>56</v>
      </c>
      <c r="D16" s="41">
        <v>1110.43</v>
      </c>
    </row>
    <row r="17" ht="26.05" customHeight="1" spans="1:4">
      <c r="A17" s="8"/>
      <c r="B17" s="40"/>
      <c r="C17" s="16" t="s">
        <v>57</v>
      </c>
      <c r="D17" s="41">
        <v>4.492</v>
      </c>
    </row>
    <row r="18" ht="26.05" customHeight="1" spans="1:4">
      <c r="A18" s="8"/>
      <c r="B18" s="40"/>
      <c r="C18" s="16" t="s">
        <v>58</v>
      </c>
      <c r="D18" s="41">
        <v>28275.67465</v>
      </c>
    </row>
    <row r="19" ht="26.05" customHeight="1" spans="1:4">
      <c r="A19" s="8"/>
      <c r="B19" s="40"/>
      <c r="C19" s="16" t="s">
        <v>59</v>
      </c>
      <c r="D19" s="41"/>
    </row>
    <row r="20" ht="26.05" customHeight="1" spans="1:4">
      <c r="A20" s="8"/>
      <c r="B20" s="40"/>
      <c r="C20" s="16" t="s">
        <v>60</v>
      </c>
      <c r="D20" s="41"/>
    </row>
    <row r="21" ht="26.05" customHeight="1" spans="1:4">
      <c r="A21" s="8"/>
      <c r="B21" s="40"/>
      <c r="C21" s="16" t="s">
        <v>61</v>
      </c>
      <c r="D21" s="41"/>
    </row>
    <row r="22" ht="26.05" customHeight="1" spans="1:4">
      <c r="A22" s="8"/>
      <c r="B22" s="40"/>
      <c r="C22" s="16" t="s">
        <v>62</v>
      </c>
      <c r="D22" s="41"/>
    </row>
    <row r="23" ht="26.05" customHeight="1" spans="1:4">
      <c r="A23" s="8"/>
      <c r="B23" s="40"/>
      <c r="C23" s="16" t="s">
        <v>63</v>
      </c>
      <c r="D23" s="41"/>
    </row>
    <row r="24" ht="26.05" customHeight="1" spans="1:4">
      <c r="A24" s="8"/>
      <c r="B24" s="40"/>
      <c r="C24" s="16" t="s">
        <v>64</v>
      </c>
      <c r="D24" s="41"/>
    </row>
    <row r="25" ht="26.05" customHeight="1" spans="1:4">
      <c r="A25" s="8"/>
      <c r="B25" s="40"/>
      <c r="C25" s="16" t="s">
        <v>65</v>
      </c>
      <c r="D25" s="41">
        <v>79.439244</v>
      </c>
    </row>
    <row r="26" ht="26.05" customHeight="1" spans="1:4">
      <c r="A26" s="8"/>
      <c r="B26" s="40"/>
      <c r="C26" s="16" t="s">
        <v>66</v>
      </c>
      <c r="D26" s="41">
        <v>1312</v>
      </c>
    </row>
    <row r="27" ht="26.05" customHeight="1" spans="1:4">
      <c r="A27" s="8"/>
      <c r="B27" s="40"/>
      <c r="C27" s="16" t="s">
        <v>67</v>
      </c>
      <c r="D27" s="41"/>
    </row>
    <row r="28" ht="26.05" customHeight="1" spans="1:4">
      <c r="A28" s="8"/>
      <c r="B28" s="40"/>
      <c r="C28" s="16" t="s">
        <v>68</v>
      </c>
      <c r="D28" s="41"/>
    </row>
    <row r="29" ht="26.05" customHeight="1" spans="1:4">
      <c r="A29" s="8"/>
      <c r="B29" s="40"/>
      <c r="C29" s="16" t="s">
        <v>69</v>
      </c>
      <c r="D29" s="41"/>
    </row>
    <row r="30" ht="26.05" customHeight="1" spans="1:4">
      <c r="A30" s="8"/>
      <c r="B30" s="40"/>
      <c r="C30" s="16" t="s">
        <v>70</v>
      </c>
      <c r="D30" s="41"/>
    </row>
    <row r="31" ht="26.05" customHeight="1" spans="1:4">
      <c r="A31" s="8"/>
      <c r="B31" s="40"/>
      <c r="C31" s="16" t="s">
        <v>71</v>
      </c>
      <c r="D31" s="41"/>
    </row>
    <row r="32" ht="26.05" customHeight="1" spans="1:4">
      <c r="A32" s="8"/>
      <c r="B32" s="40"/>
      <c r="C32" s="16" t="s">
        <v>72</v>
      </c>
      <c r="D32" s="41"/>
    </row>
    <row r="33" ht="26.05" customHeight="1" spans="1:4">
      <c r="A33" s="8"/>
      <c r="B33" s="40"/>
      <c r="C33" s="16" t="s">
        <v>73</v>
      </c>
      <c r="D33" s="41"/>
    </row>
    <row r="34" ht="26.05" customHeight="1" spans="1:4">
      <c r="A34" s="8"/>
      <c r="B34" s="40"/>
      <c r="C34" s="16" t="s">
        <v>74</v>
      </c>
      <c r="D34" s="41"/>
    </row>
    <row r="35" ht="26.05" customHeight="1" spans="1:4">
      <c r="A35" s="8"/>
      <c r="B35" s="40"/>
      <c r="C35" s="16" t="s">
        <v>75</v>
      </c>
      <c r="D35" s="41"/>
    </row>
    <row r="36" ht="26.05" customHeight="1" spans="1:4">
      <c r="A36" s="8"/>
      <c r="B36" s="17"/>
      <c r="C36" s="16"/>
      <c r="D36" s="9"/>
    </row>
    <row r="37" ht="26.05" customHeight="1" spans="1:4">
      <c r="A37" s="8"/>
      <c r="B37" s="17"/>
      <c r="C37" s="16"/>
      <c r="D37" s="9"/>
    </row>
    <row r="38" ht="26.05" customHeight="1" spans="1:4">
      <c r="A38" s="8"/>
      <c r="B38" s="17"/>
      <c r="C38" s="16"/>
      <c r="D38" s="9"/>
    </row>
    <row r="39" ht="26.05" customHeight="1" spans="1:4">
      <c r="A39" s="6" t="s">
        <v>76</v>
      </c>
      <c r="B39" s="40">
        <v>27748.84</v>
      </c>
      <c r="C39" s="14" t="s">
        <v>77</v>
      </c>
      <c r="D39" s="7">
        <f>D13+D15+D16+D17+D18+D25+D26</f>
        <v>31221.059627</v>
      </c>
    </row>
    <row r="40" ht="26.05" customHeight="1" spans="1:4">
      <c r="A40" s="6" t="s">
        <v>78</v>
      </c>
      <c r="B40" s="15">
        <v>3472.22</v>
      </c>
      <c r="C40" s="14" t="s">
        <v>79</v>
      </c>
      <c r="D40" s="7"/>
    </row>
    <row r="41" ht="26.05" customHeight="1" spans="1:4">
      <c r="A41" s="8"/>
      <c r="B41" s="17"/>
      <c r="C41" s="16"/>
      <c r="D41" s="9"/>
    </row>
    <row r="42" ht="26.05" customHeight="1" spans="1:4">
      <c r="A42" s="6" t="s">
        <v>80</v>
      </c>
      <c r="B42" s="15">
        <f>SUM(B39:B41)</f>
        <v>31221.06</v>
      </c>
      <c r="C42" s="14" t="s">
        <v>81</v>
      </c>
      <c r="D42" s="7">
        <v>31221.059627</v>
      </c>
    </row>
    <row r="43" ht="16.35" customHeight="1"/>
    <row r="44" ht="16.35" customHeight="1" spans="1:4">
      <c r="A44" s="1" t="s">
        <v>82</v>
      </c>
      <c r="B44" s="1"/>
      <c r="C44" s="1"/>
      <c r="D44" s="1"/>
    </row>
  </sheetData>
  <mergeCells count="5">
    <mergeCell ref="A2:D2"/>
    <mergeCell ref="A3:C3"/>
    <mergeCell ref="A4:B4"/>
    <mergeCell ref="C4:D4"/>
    <mergeCell ref="A44:D44"/>
  </mergeCells>
  <pageMargins left="0.75" right="0.75" top="0.270000010728836" bottom="0.270000010728836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5"/>
  <sheetViews>
    <sheetView workbookViewId="0">
      <selection activeCell="A9" sqref="A9"/>
    </sheetView>
  </sheetViews>
  <sheetFormatPr defaultColWidth="10" defaultRowHeight="14.4" outlineLevelCol="1"/>
  <cols>
    <col min="1" max="1" width="53.4722222222222" customWidth="1"/>
    <col min="2" max="2" width="32.0277777777778" customWidth="1"/>
    <col min="3" max="4" width="9.76851851851852" customWidth="1"/>
  </cols>
  <sheetData>
    <row r="1" ht="16.35" customHeight="1" spans="1:2">
      <c r="A1" s="1"/>
      <c r="B1" s="1"/>
    </row>
    <row r="2" ht="26.05" customHeight="1" spans="1:2">
      <c r="A2" s="2" t="s">
        <v>83</v>
      </c>
      <c r="B2" s="2"/>
    </row>
    <row r="3" ht="26.05" customHeight="1" spans="1:2">
      <c r="A3" s="39"/>
      <c r="B3" s="3" t="s">
        <v>32</v>
      </c>
    </row>
    <row r="4" ht="26.05" customHeight="1" spans="1:2">
      <c r="A4" s="13" t="s">
        <v>35</v>
      </c>
      <c r="B4" s="20" t="s">
        <v>36</v>
      </c>
    </row>
    <row r="5" ht="26.05" customHeight="1" spans="1:2">
      <c r="A5" s="8" t="s">
        <v>84</v>
      </c>
      <c r="B5" s="9">
        <v>27748.84</v>
      </c>
    </row>
    <row r="6" ht="26.05" customHeight="1" spans="1:2">
      <c r="A6" s="8" t="s">
        <v>85</v>
      </c>
      <c r="B6" s="9">
        <v>1560.84</v>
      </c>
    </row>
    <row r="7" ht="26.05" customHeight="1" spans="1:2">
      <c r="A7" s="8" t="s">
        <v>86</v>
      </c>
      <c r="B7" s="9">
        <v>26188</v>
      </c>
    </row>
    <row r="8" ht="26.05" customHeight="1" spans="1:2">
      <c r="A8" s="8" t="s">
        <v>87</v>
      </c>
      <c r="B8" s="9">
        <v>27748.84</v>
      </c>
    </row>
    <row r="9" ht="26.05" customHeight="1" spans="1:2">
      <c r="A9" s="8" t="s">
        <v>88</v>
      </c>
      <c r="B9" s="9">
        <v>3472.22</v>
      </c>
    </row>
    <row r="10" ht="26.05" customHeight="1" spans="1:2">
      <c r="A10" s="37" t="s">
        <v>89</v>
      </c>
      <c r="B10" s="12"/>
    </row>
    <row r="11" ht="26.05" customHeight="1" spans="1:2">
      <c r="A11" s="37" t="s">
        <v>90</v>
      </c>
      <c r="B11" s="12"/>
    </row>
    <row r="12" ht="26.05" customHeight="1" spans="1:2">
      <c r="A12" s="37" t="s">
        <v>91</v>
      </c>
      <c r="B12" s="12"/>
    </row>
    <row r="13" ht="26.05" customHeight="1" spans="1:2">
      <c r="A13" s="37" t="s">
        <v>92</v>
      </c>
      <c r="B13" s="9">
        <v>31221.06</v>
      </c>
    </row>
    <row r="14" ht="14.65" customHeight="1"/>
    <row r="15" ht="26.05" customHeight="1" spans="1:2">
      <c r="A15" s="1" t="s">
        <v>82</v>
      </c>
      <c r="B15" s="1"/>
    </row>
  </sheetData>
  <mergeCells count="2">
    <mergeCell ref="A2:B2"/>
    <mergeCell ref="A15:B15"/>
  </mergeCells>
  <pageMargins left="0.75" right="0.75" top="0.268999993801117" bottom="0.268999993801117" header="0" footer="0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9"/>
  <sheetViews>
    <sheetView topLeftCell="A7" workbookViewId="0">
      <selection activeCell="A47" sqref="A47"/>
    </sheetView>
  </sheetViews>
  <sheetFormatPr defaultColWidth="10" defaultRowHeight="14.4" outlineLevelCol="4"/>
  <cols>
    <col min="1" max="1" width="41.25" customWidth="1"/>
    <col min="2" max="2" width="15.0648148148148" customWidth="1"/>
    <col min="3" max="3" width="13.7037037037037" customWidth="1"/>
    <col min="4" max="4" width="13.2962962962963" customWidth="1"/>
    <col min="5" max="5" width="12.6203703703704" customWidth="1"/>
  </cols>
  <sheetData>
    <row r="1" ht="16.35" customHeight="1" spans="1:5">
      <c r="A1" s="1"/>
      <c r="B1" s="1"/>
      <c r="C1" s="1"/>
      <c r="D1" s="1"/>
      <c r="E1" s="1"/>
    </row>
    <row r="2" ht="26.05" customHeight="1" spans="1:5">
      <c r="A2" s="2" t="s">
        <v>93</v>
      </c>
      <c r="B2" s="2"/>
      <c r="C2" s="2"/>
      <c r="D2" s="2"/>
      <c r="E2" s="2"/>
    </row>
    <row r="3" ht="26.05" customHeight="1" spans="1:5">
      <c r="A3" s="39"/>
      <c r="B3" s="39"/>
      <c r="C3" s="39"/>
      <c r="D3" s="39"/>
      <c r="E3" s="1" t="s">
        <v>32</v>
      </c>
    </row>
    <row r="4" ht="26.05" customHeight="1" spans="1:5">
      <c r="A4" s="4" t="s">
        <v>94</v>
      </c>
      <c r="B4" s="10" t="s">
        <v>95</v>
      </c>
      <c r="C4" s="10" t="s">
        <v>96</v>
      </c>
      <c r="D4" s="10" t="s">
        <v>97</v>
      </c>
      <c r="E4" s="5" t="s">
        <v>98</v>
      </c>
    </row>
    <row r="5" ht="26.05" customHeight="1" spans="1:5">
      <c r="A5" s="6" t="s">
        <v>99</v>
      </c>
      <c r="B5" s="18">
        <f t="shared" ref="B5:B11" si="0">C5+D5+E5</f>
        <v>31221.059627</v>
      </c>
      <c r="C5" s="18">
        <v>1178.837627</v>
      </c>
      <c r="D5" s="18">
        <f>D6+D24+D45</f>
        <v>26570</v>
      </c>
      <c r="E5" s="19">
        <f>E17+E20+E24</f>
        <v>3472.222</v>
      </c>
    </row>
    <row r="6" ht="26.05" customHeight="1" spans="1:5">
      <c r="A6" s="6" t="s">
        <v>100</v>
      </c>
      <c r="B6" s="18">
        <f t="shared" si="0"/>
        <v>353.59174</v>
      </c>
      <c r="C6" s="18">
        <v>113.59174</v>
      </c>
      <c r="D6" s="18">
        <v>240</v>
      </c>
      <c r="E6" s="19"/>
    </row>
    <row r="7" ht="26.05" customHeight="1" spans="1:5">
      <c r="A7" s="6" t="s">
        <v>101</v>
      </c>
      <c r="B7" s="18">
        <f t="shared" si="0"/>
        <v>99.116432</v>
      </c>
      <c r="C7" s="18">
        <v>99.116432</v>
      </c>
      <c r="D7" s="18"/>
      <c r="E7" s="19"/>
    </row>
    <row r="8" ht="26.05" customHeight="1" spans="1:5">
      <c r="A8" s="8" t="s">
        <v>102</v>
      </c>
      <c r="B8" s="11">
        <f t="shared" si="0"/>
        <v>99.116432</v>
      </c>
      <c r="C8" s="11">
        <v>99.116432</v>
      </c>
      <c r="D8" s="11"/>
      <c r="E8" s="12"/>
    </row>
    <row r="9" ht="26.05" customHeight="1" spans="1:5">
      <c r="A9" s="6" t="s">
        <v>103</v>
      </c>
      <c r="B9" s="18">
        <f t="shared" si="0"/>
        <v>14.475308</v>
      </c>
      <c r="C9" s="18">
        <v>14.475308</v>
      </c>
      <c r="D9" s="18"/>
      <c r="E9" s="19"/>
    </row>
    <row r="10" ht="26.05" customHeight="1" spans="1:5">
      <c r="A10" s="8" t="s">
        <v>103</v>
      </c>
      <c r="B10" s="11">
        <f t="shared" si="0"/>
        <v>14.475308</v>
      </c>
      <c r="C10" s="11">
        <v>14.475308</v>
      </c>
      <c r="D10" s="11"/>
      <c r="E10" s="12"/>
    </row>
    <row r="11" ht="26.05" customHeight="1" spans="1:5">
      <c r="A11" s="6" t="s">
        <v>104</v>
      </c>
      <c r="B11" s="18">
        <f t="shared" si="0"/>
        <v>240</v>
      </c>
      <c r="C11" s="18"/>
      <c r="D11" s="18">
        <v>240</v>
      </c>
      <c r="E11" s="19"/>
    </row>
    <row r="12" ht="26.05" customHeight="1" spans="1:5">
      <c r="A12" s="8" t="s">
        <v>105</v>
      </c>
      <c r="B12" s="11">
        <f t="shared" ref="B12:B17" si="1">C12+D12+E12</f>
        <v>240</v>
      </c>
      <c r="C12" s="11"/>
      <c r="D12" s="11">
        <v>240</v>
      </c>
      <c r="E12" s="12"/>
    </row>
    <row r="13" ht="26.05" customHeight="1" spans="1:5">
      <c r="A13" s="6" t="s">
        <v>106</v>
      </c>
      <c r="B13" s="18">
        <f t="shared" si="1"/>
        <v>85.431993</v>
      </c>
      <c r="C13" s="18">
        <v>85.431993</v>
      </c>
      <c r="D13" s="18"/>
      <c r="E13" s="19"/>
    </row>
    <row r="14" ht="26.05" customHeight="1" spans="1:5">
      <c r="A14" s="6" t="s">
        <v>107</v>
      </c>
      <c r="B14" s="18">
        <f t="shared" si="1"/>
        <v>85.431993</v>
      </c>
      <c r="C14" s="18">
        <v>85.431993</v>
      </c>
      <c r="D14" s="18"/>
      <c r="E14" s="19"/>
    </row>
    <row r="15" ht="26.05" customHeight="1" spans="1:5">
      <c r="A15" s="8" t="s">
        <v>108</v>
      </c>
      <c r="B15" s="11">
        <f t="shared" si="1"/>
        <v>73.278789</v>
      </c>
      <c r="C15" s="11">
        <v>73.278789</v>
      </c>
      <c r="D15" s="11"/>
      <c r="E15" s="12"/>
    </row>
    <row r="16" ht="26.05" customHeight="1" spans="1:5">
      <c r="A16" s="8" t="s">
        <v>109</v>
      </c>
      <c r="B16" s="11">
        <f t="shared" si="1"/>
        <v>12.153204</v>
      </c>
      <c r="C16" s="11">
        <v>12.153204</v>
      </c>
      <c r="D16" s="11"/>
      <c r="E16" s="12"/>
    </row>
    <row r="17" ht="26.05" customHeight="1" spans="1:5">
      <c r="A17" s="6" t="s">
        <v>110</v>
      </c>
      <c r="B17" s="18">
        <f t="shared" si="1"/>
        <v>1110.43</v>
      </c>
      <c r="C17" s="11"/>
      <c r="D17" s="11"/>
      <c r="E17" s="19">
        <v>1110.43</v>
      </c>
    </row>
    <row r="18" ht="26.05" customHeight="1" spans="1:5">
      <c r="A18" s="6" t="s">
        <v>111</v>
      </c>
      <c r="B18" s="18">
        <f t="shared" ref="B18:B47" si="2">C18+D18+E18</f>
        <v>1110.43</v>
      </c>
      <c r="C18" s="11"/>
      <c r="D18" s="11"/>
      <c r="E18" s="19">
        <v>1110.43</v>
      </c>
    </row>
    <row r="19" ht="26.05" customHeight="1" spans="1:5">
      <c r="A19" s="8" t="s">
        <v>112</v>
      </c>
      <c r="B19" s="11">
        <f t="shared" si="2"/>
        <v>1110.43</v>
      </c>
      <c r="C19" s="11"/>
      <c r="D19" s="11"/>
      <c r="E19" s="12">
        <v>1110.43</v>
      </c>
    </row>
    <row r="20" ht="26.05" customHeight="1" spans="1:5">
      <c r="A20" s="6" t="s">
        <v>113</v>
      </c>
      <c r="B20" s="18">
        <f t="shared" si="2"/>
        <v>4.492</v>
      </c>
      <c r="C20" s="11"/>
      <c r="D20" s="11"/>
      <c r="E20" s="19">
        <f>E21</f>
        <v>4.492</v>
      </c>
    </row>
    <row r="21" ht="26.05" customHeight="1" spans="1:5">
      <c r="A21" s="6" t="s">
        <v>114</v>
      </c>
      <c r="B21" s="18">
        <f t="shared" si="2"/>
        <v>4.492</v>
      </c>
      <c r="C21" s="11"/>
      <c r="D21" s="11"/>
      <c r="E21" s="19">
        <f>E22+E23</f>
        <v>4.492</v>
      </c>
    </row>
    <row r="22" ht="26.05" customHeight="1" spans="1:5">
      <c r="A22" s="8" t="s">
        <v>115</v>
      </c>
      <c r="B22" s="11">
        <f t="shared" si="2"/>
        <v>0.002</v>
      </c>
      <c r="C22" s="11"/>
      <c r="D22" s="11"/>
      <c r="E22" s="12">
        <v>0.002</v>
      </c>
    </row>
    <row r="23" ht="26.05" customHeight="1" spans="1:5">
      <c r="A23" s="8" t="s">
        <v>116</v>
      </c>
      <c r="B23" s="11">
        <f t="shared" si="2"/>
        <v>4.49</v>
      </c>
      <c r="C23" s="11"/>
      <c r="D23" s="11"/>
      <c r="E23" s="12">
        <v>4.49</v>
      </c>
    </row>
    <row r="24" ht="26.05" customHeight="1" spans="1:5">
      <c r="A24" s="6" t="s">
        <v>117</v>
      </c>
      <c r="B24" s="18">
        <f t="shared" si="2"/>
        <v>28275.67465</v>
      </c>
      <c r="C24" s="18">
        <v>900.37465</v>
      </c>
      <c r="D24" s="18">
        <f>D25+D35+D37+D40</f>
        <v>25018</v>
      </c>
      <c r="E24" s="19">
        <f>E25++E37+E40</f>
        <v>2357.3</v>
      </c>
    </row>
    <row r="25" ht="26.05" customHeight="1" spans="1:5">
      <c r="A25" s="6" t="s">
        <v>118</v>
      </c>
      <c r="B25" s="18">
        <f t="shared" si="2"/>
        <v>15896.72465</v>
      </c>
      <c r="C25" s="18">
        <v>900.37465</v>
      </c>
      <c r="D25" s="18">
        <f>D26+D27+D28+D29+D30+D33+D34</f>
        <v>13007</v>
      </c>
      <c r="E25" s="19">
        <f>E31+E32+E33</f>
        <v>1989.35</v>
      </c>
    </row>
    <row r="26" ht="26.05" customHeight="1" spans="1:5">
      <c r="A26" s="8" t="s">
        <v>119</v>
      </c>
      <c r="B26" s="11">
        <f t="shared" si="2"/>
        <v>900.37465</v>
      </c>
      <c r="C26" s="11">
        <v>900.37465</v>
      </c>
      <c r="D26" s="11"/>
      <c r="E26" s="12"/>
    </row>
    <row r="27" ht="26.05" customHeight="1" spans="1:5">
      <c r="A27" s="8" t="s">
        <v>120</v>
      </c>
      <c r="B27" s="11">
        <f t="shared" si="2"/>
        <v>15</v>
      </c>
      <c r="C27" s="11"/>
      <c r="D27" s="11">
        <v>15</v>
      </c>
      <c r="E27" s="12"/>
    </row>
    <row r="28" ht="26.05" customHeight="1" spans="1:5">
      <c r="A28" s="8" t="s">
        <v>121</v>
      </c>
      <c r="B28" s="11">
        <f t="shared" si="2"/>
        <v>27</v>
      </c>
      <c r="C28" s="11"/>
      <c r="D28" s="11">
        <v>27</v>
      </c>
      <c r="E28" s="12"/>
    </row>
    <row r="29" ht="26.05" customHeight="1" spans="1:5">
      <c r="A29" s="8" t="s">
        <v>122</v>
      </c>
      <c r="B29" s="11">
        <f t="shared" si="2"/>
        <v>6274</v>
      </c>
      <c r="C29" s="11"/>
      <c r="D29" s="11">
        <v>6274</v>
      </c>
      <c r="E29" s="12"/>
    </row>
    <row r="30" ht="26.05" customHeight="1" spans="1:5">
      <c r="A30" s="8" t="s">
        <v>123</v>
      </c>
      <c r="B30" s="11">
        <f t="shared" si="2"/>
        <v>1631</v>
      </c>
      <c r="C30" s="11"/>
      <c r="D30" s="11">
        <v>1631</v>
      </c>
      <c r="E30" s="12"/>
    </row>
    <row r="31" ht="26.05" customHeight="1" spans="1:5">
      <c r="A31" s="8" t="s">
        <v>124</v>
      </c>
      <c r="B31" s="11">
        <f t="shared" si="2"/>
        <v>6.48</v>
      </c>
      <c r="C31" s="11"/>
      <c r="D31" s="11"/>
      <c r="E31" s="12">
        <v>6.48</v>
      </c>
    </row>
    <row r="32" ht="26.05" customHeight="1" spans="1:5">
      <c r="A32" s="8" t="s">
        <v>125</v>
      </c>
      <c r="B32" s="11">
        <f t="shared" si="2"/>
        <v>0.9</v>
      </c>
      <c r="C32" s="11"/>
      <c r="D32" s="11"/>
      <c r="E32" s="12">
        <v>0.9</v>
      </c>
    </row>
    <row r="33" ht="26.05" customHeight="1" spans="1:5">
      <c r="A33" s="8" t="s">
        <v>126</v>
      </c>
      <c r="B33" s="11">
        <f t="shared" si="2"/>
        <v>6981.97</v>
      </c>
      <c r="C33" s="11"/>
      <c r="D33" s="11">
        <v>5000</v>
      </c>
      <c r="E33" s="12">
        <v>1981.97</v>
      </c>
    </row>
    <row r="34" ht="26.05" customHeight="1" spans="1:5">
      <c r="A34" s="8" t="s">
        <v>127</v>
      </c>
      <c r="B34" s="11">
        <f t="shared" si="2"/>
        <v>60</v>
      </c>
      <c r="C34" s="11"/>
      <c r="D34" s="11">
        <v>60</v>
      </c>
      <c r="E34" s="12"/>
    </row>
    <row r="35" ht="26.05" customHeight="1" spans="1:5">
      <c r="A35" s="6" t="s">
        <v>128</v>
      </c>
      <c r="B35" s="18">
        <f t="shared" si="2"/>
        <v>40</v>
      </c>
      <c r="C35" s="18"/>
      <c r="D35" s="18">
        <v>40</v>
      </c>
      <c r="E35" s="19"/>
    </row>
    <row r="36" ht="26.05" customHeight="1" spans="1:5">
      <c r="A36" s="8" t="s">
        <v>129</v>
      </c>
      <c r="B36" s="11">
        <f t="shared" si="2"/>
        <v>40</v>
      </c>
      <c r="C36" s="11"/>
      <c r="D36" s="11">
        <v>40</v>
      </c>
      <c r="E36" s="12"/>
    </row>
    <row r="37" ht="26.05" customHeight="1" spans="1:5">
      <c r="A37" s="6" t="s">
        <v>130</v>
      </c>
      <c r="B37" s="18">
        <f t="shared" si="2"/>
        <v>10988.79</v>
      </c>
      <c r="C37" s="18"/>
      <c r="D37" s="18">
        <f>D38+D39</f>
        <v>10668</v>
      </c>
      <c r="E37" s="19">
        <f>E38+E39</f>
        <v>320.79</v>
      </c>
    </row>
    <row r="38" ht="26.05" customHeight="1" spans="1:5">
      <c r="A38" s="8" t="s">
        <v>131</v>
      </c>
      <c r="B38" s="11">
        <f t="shared" si="2"/>
        <v>102.4</v>
      </c>
      <c r="C38" s="11"/>
      <c r="D38" s="11">
        <v>100</v>
      </c>
      <c r="E38" s="12">
        <v>2.4</v>
      </c>
    </row>
    <row r="39" ht="26.05" customHeight="1" spans="1:5">
      <c r="A39" s="8" t="s">
        <v>132</v>
      </c>
      <c r="B39" s="18">
        <f t="shared" si="2"/>
        <v>10886.39</v>
      </c>
      <c r="C39" s="11"/>
      <c r="D39" s="11">
        <v>10568</v>
      </c>
      <c r="E39" s="12">
        <v>318.39</v>
      </c>
    </row>
    <row r="40" ht="26.05" customHeight="1" spans="1:5">
      <c r="A40" s="6" t="s">
        <v>133</v>
      </c>
      <c r="B40" s="18">
        <f t="shared" si="2"/>
        <v>1350.16</v>
      </c>
      <c r="C40" s="18"/>
      <c r="D40" s="18">
        <v>1303</v>
      </c>
      <c r="E40" s="19">
        <v>47.16</v>
      </c>
    </row>
    <row r="41" ht="26.05" customHeight="1" spans="1:5">
      <c r="A41" s="8" t="s">
        <v>134</v>
      </c>
      <c r="B41" s="11">
        <f t="shared" si="2"/>
        <v>1350.16</v>
      </c>
      <c r="C41" s="11"/>
      <c r="D41" s="11">
        <v>1303</v>
      </c>
      <c r="E41" s="12">
        <v>47.16</v>
      </c>
    </row>
    <row r="42" ht="26.05" customHeight="1" spans="1:5">
      <c r="A42" s="6" t="s">
        <v>135</v>
      </c>
      <c r="B42" s="18">
        <f t="shared" si="2"/>
        <v>79.439244</v>
      </c>
      <c r="C42" s="18">
        <v>79.439244</v>
      </c>
      <c r="D42" s="18"/>
      <c r="E42" s="19"/>
    </row>
    <row r="43" ht="26.05" customHeight="1" spans="1:5">
      <c r="A43" s="6" t="s">
        <v>136</v>
      </c>
      <c r="B43" s="18">
        <f t="shared" si="2"/>
        <v>79.439244</v>
      </c>
      <c r="C43" s="18">
        <v>79.439244</v>
      </c>
      <c r="D43" s="18"/>
      <c r="E43" s="19"/>
    </row>
    <row r="44" ht="26.05" customHeight="1" spans="1:5">
      <c r="A44" s="8" t="s">
        <v>137</v>
      </c>
      <c r="B44" s="11">
        <f t="shared" si="2"/>
        <v>79.439244</v>
      </c>
      <c r="C44" s="11">
        <v>79.439244</v>
      </c>
      <c r="D44" s="11"/>
      <c r="E44" s="12"/>
    </row>
    <row r="45" ht="26.05" customHeight="1" spans="1:5">
      <c r="A45" s="6" t="s">
        <v>138</v>
      </c>
      <c r="B45" s="18">
        <f t="shared" si="2"/>
        <v>1312</v>
      </c>
      <c r="C45" s="18"/>
      <c r="D45" s="18">
        <v>1312</v>
      </c>
      <c r="E45" s="19"/>
    </row>
    <row r="46" ht="26.05" customHeight="1" spans="1:5">
      <c r="A46" s="6" t="s">
        <v>139</v>
      </c>
      <c r="B46" s="18">
        <f t="shared" si="2"/>
        <v>1312</v>
      </c>
      <c r="C46" s="18"/>
      <c r="D46" s="18">
        <v>1312</v>
      </c>
      <c r="E46" s="19"/>
    </row>
    <row r="47" ht="26.05" customHeight="1" spans="1:5">
      <c r="A47" s="8" t="s">
        <v>140</v>
      </c>
      <c r="B47" s="11">
        <f t="shared" si="2"/>
        <v>1312</v>
      </c>
      <c r="C47" s="11"/>
      <c r="D47" s="11">
        <v>1312</v>
      </c>
      <c r="E47" s="12"/>
    </row>
    <row r="48" ht="19.55" customHeight="1"/>
    <row r="49" ht="19.55" customHeight="1" spans="1:5">
      <c r="A49" s="1" t="s">
        <v>82</v>
      </c>
      <c r="B49" s="1"/>
      <c r="C49" s="1"/>
      <c r="D49" s="1"/>
      <c r="E49" s="1"/>
    </row>
  </sheetData>
  <mergeCells count="2">
    <mergeCell ref="A2:E2"/>
    <mergeCell ref="A49:E49"/>
  </mergeCells>
  <pageMargins left="0.75" right="0.75" top="0.270000010728836" bottom="0.270000010728836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9"/>
  <sheetViews>
    <sheetView workbookViewId="0">
      <selection activeCell="B8" sqref="B8"/>
    </sheetView>
  </sheetViews>
  <sheetFormatPr defaultColWidth="10" defaultRowHeight="14.4" outlineLevelCol="6"/>
  <cols>
    <col min="1" max="1" width="24.5648148148148" customWidth="1"/>
    <col min="2" max="2" width="16.6944444444444" customWidth="1"/>
    <col min="3" max="3" width="36.6388888888889" customWidth="1"/>
    <col min="4" max="4" width="14.5555555555556" customWidth="1"/>
    <col min="5" max="5" width="18.7222222222222" customWidth="1"/>
    <col min="6" max="10" width="9.76851851851852" customWidth="1"/>
  </cols>
  <sheetData>
    <row r="1" ht="16.35" customHeight="1" spans="1:7">
      <c r="A1" s="1"/>
      <c r="B1" s="1"/>
      <c r="C1" s="1"/>
      <c r="D1" s="1"/>
      <c r="E1" s="1"/>
      <c r="F1" s="1"/>
      <c r="G1" s="1"/>
    </row>
    <row r="2" ht="26.05" customHeight="1" spans="1:7">
      <c r="A2" s="2" t="s">
        <v>141</v>
      </c>
      <c r="B2" s="2"/>
      <c r="C2" s="2"/>
      <c r="D2" s="2"/>
      <c r="E2" s="1"/>
      <c r="F2" s="1"/>
      <c r="G2" s="1"/>
    </row>
    <row r="3" ht="26.05" customHeight="1" spans="1:7">
      <c r="A3" s="39"/>
      <c r="B3" s="39"/>
      <c r="C3" s="3" t="s">
        <v>32</v>
      </c>
      <c r="D3" s="3"/>
      <c r="E3" s="39"/>
      <c r="F3" s="39"/>
      <c r="G3" s="39"/>
    </row>
    <row r="4" ht="26.05" customHeight="1" spans="1:7">
      <c r="A4" s="13" t="s">
        <v>33</v>
      </c>
      <c r="B4" s="13"/>
      <c r="C4" s="20" t="s">
        <v>34</v>
      </c>
      <c r="D4" s="20"/>
      <c r="E4" s="39"/>
      <c r="F4" s="39"/>
      <c r="G4" s="39"/>
    </row>
    <row r="5" ht="26.05" customHeight="1" spans="1:7">
      <c r="A5" s="13" t="s">
        <v>35</v>
      </c>
      <c r="B5" s="21" t="s">
        <v>36</v>
      </c>
      <c r="C5" s="21" t="s">
        <v>35</v>
      </c>
      <c r="D5" s="20" t="s">
        <v>99</v>
      </c>
      <c r="E5" s="39"/>
      <c r="F5" s="39"/>
      <c r="G5" s="39"/>
    </row>
    <row r="6" ht="26.05" customHeight="1" spans="1:7">
      <c r="A6" s="8" t="s">
        <v>142</v>
      </c>
      <c r="B6" s="11">
        <v>31221.059627</v>
      </c>
      <c r="C6" s="16" t="s">
        <v>143</v>
      </c>
      <c r="D6" s="12">
        <f>D14+D16+D17+D18+D19+D26+D27</f>
        <v>31221.059627</v>
      </c>
      <c r="E6" s="39"/>
      <c r="F6" s="39"/>
      <c r="G6" s="39"/>
    </row>
    <row r="7" ht="26.05" customHeight="1" spans="1:7">
      <c r="A7" s="8" t="s">
        <v>144</v>
      </c>
      <c r="B7" s="40">
        <v>31216.57</v>
      </c>
      <c r="C7" s="16" t="s">
        <v>145</v>
      </c>
      <c r="D7" s="41"/>
      <c r="E7" s="39"/>
      <c r="F7" s="39"/>
      <c r="G7" s="39"/>
    </row>
    <row r="8" ht="26.05" customHeight="1" spans="1:7">
      <c r="A8" s="8" t="s">
        <v>146</v>
      </c>
      <c r="B8" s="40">
        <v>4.49</v>
      </c>
      <c r="C8" s="16" t="s">
        <v>147</v>
      </c>
      <c r="D8" s="41"/>
      <c r="E8" s="39"/>
      <c r="F8" s="39"/>
      <c r="G8" s="39"/>
    </row>
    <row r="9" ht="26.05" customHeight="1" spans="1:7">
      <c r="A9" s="8" t="s">
        <v>148</v>
      </c>
      <c r="B9" s="40"/>
      <c r="C9" s="16" t="s">
        <v>149</v>
      </c>
      <c r="D9" s="41"/>
      <c r="E9" s="39"/>
      <c r="F9" s="39"/>
      <c r="G9" s="39"/>
    </row>
    <row r="10" ht="26.05" customHeight="1" spans="1:7">
      <c r="A10" s="8"/>
      <c r="B10" s="40"/>
      <c r="C10" s="16" t="s">
        <v>150</v>
      </c>
      <c r="D10" s="41"/>
      <c r="E10" s="39"/>
      <c r="F10" s="39"/>
      <c r="G10" s="39"/>
    </row>
    <row r="11" ht="26.05" customHeight="1" spans="1:7">
      <c r="A11" s="8"/>
      <c r="B11" s="40"/>
      <c r="C11" s="16" t="s">
        <v>151</v>
      </c>
      <c r="D11" s="41"/>
      <c r="E11" s="39"/>
      <c r="F11" s="39"/>
      <c r="G11" s="39"/>
    </row>
    <row r="12" ht="26.05" customHeight="1" spans="1:7">
      <c r="A12" s="8"/>
      <c r="B12" s="40"/>
      <c r="C12" s="16" t="s">
        <v>152</v>
      </c>
      <c r="D12" s="41"/>
      <c r="E12" s="39"/>
      <c r="F12" s="39"/>
      <c r="G12" s="39"/>
    </row>
    <row r="13" ht="26.05" customHeight="1" spans="1:7">
      <c r="A13" s="8"/>
      <c r="B13" s="40"/>
      <c r="C13" s="16" t="s">
        <v>153</v>
      </c>
      <c r="D13" s="41"/>
      <c r="E13" s="39"/>
      <c r="F13" s="39"/>
      <c r="G13" s="39"/>
    </row>
    <row r="14" ht="26.05" customHeight="1" spans="1:7">
      <c r="A14" s="8"/>
      <c r="B14" s="40"/>
      <c r="C14" s="16" t="s">
        <v>154</v>
      </c>
      <c r="D14" s="41">
        <v>353.59174</v>
      </c>
      <c r="E14" s="39"/>
      <c r="F14" s="39"/>
      <c r="G14" s="39"/>
    </row>
    <row r="15" ht="26.05" customHeight="1" spans="1:7">
      <c r="A15" s="8"/>
      <c r="B15" s="40"/>
      <c r="C15" s="16" t="s">
        <v>155</v>
      </c>
      <c r="D15" s="41"/>
      <c r="E15" s="39"/>
      <c r="F15" s="39"/>
      <c r="G15" s="39"/>
    </row>
    <row r="16" ht="26.05" customHeight="1" spans="1:7">
      <c r="A16" s="8"/>
      <c r="B16" s="40"/>
      <c r="C16" s="16" t="s">
        <v>156</v>
      </c>
      <c r="D16" s="41">
        <v>85.431993</v>
      </c>
      <c r="E16" s="39"/>
      <c r="F16" s="39"/>
      <c r="G16" s="39"/>
    </row>
    <row r="17" ht="26.05" customHeight="1" spans="1:7">
      <c r="A17" s="8"/>
      <c r="B17" s="40"/>
      <c r="C17" s="16" t="s">
        <v>157</v>
      </c>
      <c r="D17" s="41">
        <v>1110.43</v>
      </c>
      <c r="E17" s="39"/>
      <c r="F17" s="39"/>
      <c r="G17" s="39"/>
    </row>
    <row r="18" ht="26.05" customHeight="1" spans="1:7">
      <c r="A18" s="8"/>
      <c r="B18" s="40"/>
      <c r="C18" s="16" t="s">
        <v>158</v>
      </c>
      <c r="D18" s="41">
        <v>4.492</v>
      </c>
      <c r="E18" s="39"/>
      <c r="F18" s="39"/>
      <c r="G18" s="39"/>
    </row>
    <row r="19" ht="26.05" customHeight="1" spans="1:7">
      <c r="A19" s="8"/>
      <c r="B19" s="40"/>
      <c r="C19" s="16" t="s">
        <v>159</v>
      </c>
      <c r="D19" s="41">
        <v>28275.67465</v>
      </c>
      <c r="E19" s="39"/>
      <c r="F19" s="39"/>
      <c r="G19" s="39"/>
    </row>
    <row r="20" ht="26.05" customHeight="1" spans="1:7">
      <c r="A20" s="8"/>
      <c r="B20" s="40"/>
      <c r="C20" s="16" t="s">
        <v>160</v>
      </c>
      <c r="D20" s="41"/>
      <c r="E20" s="39"/>
      <c r="F20" s="39"/>
      <c r="G20" s="39"/>
    </row>
    <row r="21" ht="26.05" customHeight="1" spans="1:7">
      <c r="A21" s="8"/>
      <c r="B21" s="40"/>
      <c r="C21" s="16" t="s">
        <v>161</v>
      </c>
      <c r="D21" s="41"/>
      <c r="E21" s="39"/>
      <c r="F21" s="39"/>
      <c r="G21" s="39"/>
    </row>
    <row r="22" ht="26.05" customHeight="1" spans="1:7">
      <c r="A22" s="8"/>
      <c r="B22" s="40"/>
      <c r="C22" s="16" t="s">
        <v>162</v>
      </c>
      <c r="D22" s="41"/>
      <c r="E22" s="39"/>
      <c r="F22" s="39"/>
      <c r="G22" s="39"/>
    </row>
    <row r="23" ht="26.05" customHeight="1" spans="1:7">
      <c r="A23" s="8"/>
      <c r="B23" s="40"/>
      <c r="C23" s="16" t="s">
        <v>163</v>
      </c>
      <c r="D23" s="41"/>
      <c r="E23" s="39"/>
      <c r="F23" s="39"/>
      <c r="G23" s="39"/>
    </row>
    <row r="24" ht="26.05" customHeight="1" spans="1:7">
      <c r="A24" s="8"/>
      <c r="B24" s="40"/>
      <c r="C24" s="16" t="s">
        <v>164</v>
      </c>
      <c r="D24" s="41"/>
      <c r="E24" s="39"/>
      <c r="F24" s="39"/>
      <c r="G24" s="39"/>
    </row>
    <row r="25" ht="26.05" customHeight="1" spans="1:7">
      <c r="A25" s="8"/>
      <c r="B25" s="40"/>
      <c r="C25" s="16" t="s">
        <v>165</v>
      </c>
      <c r="D25" s="41"/>
      <c r="E25" s="39"/>
      <c r="F25" s="39"/>
      <c r="G25" s="39"/>
    </row>
    <row r="26" ht="26.05" customHeight="1" spans="1:7">
      <c r="A26" s="8"/>
      <c r="B26" s="40"/>
      <c r="C26" s="16" t="s">
        <v>166</v>
      </c>
      <c r="D26" s="41">
        <v>79.439244</v>
      </c>
      <c r="E26" s="39"/>
      <c r="F26" s="39"/>
      <c r="G26" s="39"/>
    </row>
    <row r="27" ht="26.05" customHeight="1" spans="1:7">
      <c r="A27" s="8"/>
      <c r="B27" s="40"/>
      <c r="C27" s="16" t="s">
        <v>167</v>
      </c>
      <c r="D27" s="18">
        <v>1312</v>
      </c>
      <c r="E27" s="39"/>
      <c r="F27" s="39"/>
      <c r="G27" s="39"/>
    </row>
    <row r="28" ht="26.05" customHeight="1" spans="1:7">
      <c r="A28" s="8"/>
      <c r="B28" s="40"/>
      <c r="C28" s="16" t="s">
        <v>168</v>
      </c>
      <c r="D28" s="41"/>
      <c r="E28" s="39"/>
      <c r="F28" s="39"/>
      <c r="G28" s="39"/>
    </row>
    <row r="29" ht="26.05" customHeight="1" spans="1:7">
      <c r="A29" s="8"/>
      <c r="B29" s="40"/>
      <c r="C29" s="16" t="s">
        <v>169</v>
      </c>
      <c r="D29" s="41"/>
      <c r="E29" s="39"/>
      <c r="F29" s="39"/>
      <c r="G29" s="39"/>
    </row>
    <row r="30" ht="26.05" customHeight="1" spans="1:7">
      <c r="A30" s="8"/>
      <c r="B30" s="40"/>
      <c r="C30" s="16" t="s">
        <v>170</v>
      </c>
      <c r="D30" s="41"/>
      <c r="E30" s="39"/>
      <c r="F30" s="39"/>
      <c r="G30" s="39"/>
    </row>
    <row r="31" ht="26.05" customHeight="1" spans="1:7">
      <c r="A31" s="8"/>
      <c r="B31" s="40"/>
      <c r="C31" s="16" t="s">
        <v>171</v>
      </c>
      <c r="D31" s="41"/>
      <c r="E31" s="39"/>
      <c r="F31" s="39"/>
      <c r="G31" s="39"/>
    </row>
    <row r="32" ht="26.05" customHeight="1" spans="1:7">
      <c r="A32" s="8"/>
      <c r="B32" s="40"/>
      <c r="C32" s="16" t="s">
        <v>172</v>
      </c>
      <c r="D32" s="41"/>
      <c r="E32" s="39"/>
      <c r="F32" s="39"/>
      <c r="G32" s="39"/>
    </row>
    <row r="33" ht="26.05" customHeight="1" spans="1:7">
      <c r="A33" s="8"/>
      <c r="B33" s="40"/>
      <c r="C33" s="16" t="s">
        <v>173</v>
      </c>
      <c r="D33" s="41"/>
      <c r="E33" s="39"/>
      <c r="F33" s="39"/>
      <c r="G33" s="39"/>
    </row>
    <row r="34" ht="26.05" customHeight="1" spans="1:7">
      <c r="A34" s="8"/>
      <c r="B34" s="40"/>
      <c r="C34" s="16" t="s">
        <v>174</v>
      </c>
      <c r="D34" s="41"/>
      <c r="E34" s="39"/>
      <c r="F34" s="39"/>
      <c r="G34" s="39"/>
    </row>
    <row r="35" ht="26.05" customHeight="1" spans="1:7">
      <c r="A35" s="8"/>
      <c r="B35" s="40"/>
      <c r="C35" s="16"/>
      <c r="D35" s="41"/>
      <c r="E35" s="39"/>
      <c r="F35" s="39"/>
      <c r="G35" s="39"/>
    </row>
    <row r="36" ht="26.05" customHeight="1" spans="1:7">
      <c r="A36" s="8"/>
      <c r="B36" s="40"/>
      <c r="C36" s="16"/>
      <c r="D36" s="41"/>
      <c r="E36" s="39"/>
      <c r="F36" s="39"/>
      <c r="G36" s="39"/>
    </row>
    <row r="37" ht="26.05" customHeight="1" spans="1:7">
      <c r="A37" s="13" t="s">
        <v>175</v>
      </c>
      <c r="B37" s="15">
        <v>31221.059627</v>
      </c>
      <c r="C37" s="21" t="s">
        <v>176</v>
      </c>
      <c r="D37" s="19">
        <v>31221.059627</v>
      </c>
      <c r="E37" s="42"/>
      <c r="F37" s="39"/>
      <c r="G37" s="39"/>
    </row>
    <row r="38" ht="16.35" customHeight="1"/>
    <row r="39" ht="16.35" customHeight="1" spans="1:4">
      <c r="A39" s="1" t="s">
        <v>82</v>
      </c>
      <c r="B39" s="1"/>
      <c r="C39" s="1"/>
      <c r="D39" s="1"/>
    </row>
  </sheetData>
  <mergeCells count="5">
    <mergeCell ref="A2:D2"/>
    <mergeCell ref="C3:D3"/>
    <mergeCell ref="A4:B4"/>
    <mergeCell ref="C4:D4"/>
    <mergeCell ref="A39:D39"/>
  </mergeCells>
  <pageMargins left="0.75" right="0.75" top="0.270000010728836" bottom="0.270000010728836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"/>
  <sheetViews>
    <sheetView workbookViewId="0">
      <selection activeCell="E8" sqref="E8"/>
    </sheetView>
  </sheetViews>
  <sheetFormatPr defaultColWidth="10" defaultRowHeight="14.4"/>
  <cols>
    <col min="1" max="1" width="34.8796296296296" customWidth="1"/>
    <col min="2" max="2" width="18.0462962962963" customWidth="1"/>
    <col min="3" max="3" width="14.9259259259259" customWidth="1"/>
    <col min="4" max="4" width="12.3518518518519" customWidth="1"/>
    <col min="5" max="5" width="15.2037037037037" customWidth="1"/>
    <col min="6" max="6" width="15.0648148148148" customWidth="1"/>
    <col min="7" max="7" width="18.0462962962963" customWidth="1"/>
    <col min="8" max="9" width="15.4722222222222" customWidth="1"/>
    <col min="10" max="11" width="15.7407407407407" customWidth="1"/>
  </cols>
  <sheetData>
    <row r="1" ht="16.35" customHeight="1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ht="26.05" customHeight="1" spans="1:11">
      <c r="A2" s="2" t="s">
        <v>177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ht="26.05" customHeight="1" spans="1:11">
      <c r="A3" s="39"/>
      <c r="B3" s="39"/>
      <c r="C3" s="39"/>
      <c r="D3" s="39"/>
      <c r="E3" s="39"/>
      <c r="F3" s="39"/>
      <c r="G3" s="39"/>
      <c r="H3" s="39"/>
      <c r="I3" s="39"/>
      <c r="J3" s="3" t="s">
        <v>32</v>
      </c>
      <c r="K3" s="3"/>
    </row>
    <row r="4" ht="26.05" customHeight="1" spans="1:11">
      <c r="A4" s="4" t="s">
        <v>178</v>
      </c>
      <c r="B4" s="10" t="s">
        <v>99</v>
      </c>
      <c r="C4" s="10" t="s">
        <v>179</v>
      </c>
      <c r="D4" s="10"/>
      <c r="E4" s="10"/>
      <c r="F4" s="10" t="s">
        <v>180</v>
      </c>
      <c r="G4" s="10"/>
      <c r="H4" s="10"/>
      <c r="I4" s="5" t="s">
        <v>181</v>
      </c>
      <c r="J4" s="5"/>
      <c r="K4" s="5"/>
    </row>
    <row r="5" ht="26.05" customHeight="1" spans="1:11">
      <c r="A5" s="4"/>
      <c r="B5" s="10"/>
      <c r="C5" s="10" t="s">
        <v>99</v>
      </c>
      <c r="D5" s="10" t="s">
        <v>96</v>
      </c>
      <c r="E5" s="10" t="s">
        <v>97</v>
      </c>
      <c r="F5" s="10" t="s">
        <v>99</v>
      </c>
      <c r="G5" s="10" t="s">
        <v>96</v>
      </c>
      <c r="H5" s="10" t="s">
        <v>97</v>
      </c>
      <c r="I5" s="10" t="s">
        <v>99</v>
      </c>
      <c r="J5" s="10" t="s">
        <v>96</v>
      </c>
      <c r="K5" s="5" t="s">
        <v>97</v>
      </c>
    </row>
    <row r="6" ht="26.05" customHeight="1" spans="1:11">
      <c r="A6" s="8" t="s">
        <v>99</v>
      </c>
      <c r="B6" s="11">
        <v>27748.837627</v>
      </c>
      <c r="C6" s="11">
        <f>D6+E6</f>
        <v>27748.837627</v>
      </c>
      <c r="D6" s="11">
        <v>1178.837627</v>
      </c>
      <c r="E6" s="17">
        <v>26570</v>
      </c>
      <c r="F6" s="11"/>
      <c r="G6" s="11"/>
      <c r="H6" s="11"/>
      <c r="I6" s="11"/>
      <c r="J6" s="11"/>
      <c r="K6" s="12"/>
    </row>
    <row r="7" ht="26.05" customHeight="1" spans="1:11">
      <c r="A7" s="37" t="s">
        <v>182</v>
      </c>
      <c r="B7" s="11">
        <v>27748.837627</v>
      </c>
      <c r="C7" s="11">
        <f>D7+E7</f>
        <v>27748.837627</v>
      </c>
      <c r="D7" s="17">
        <v>1178.837627</v>
      </c>
      <c r="E7" s="17">
        <v>26570</v>
      </c>
      <c r="F7" s="17"/>
      <c r="G7" s="17"/>
      <c r="H7" s="17"/>
      <c r="I7" s="17"/>
      <c r="J7" s="17"/>
      <c r="K7" s="9"/>
    </row>
    <row r="8" ht="26.05" customHeight="1" spans="1:11">
      <c r="A8" s="37" t="s">
        <v>182</v>
      </c>
      <c r="B8" s="11">
        <v>27748.837627</v>
      </c>
      <c r="C8" s="11">
        <f>D8+E8</f>
        <v>27748.837627</v>
      </c>
      <c r="D8" s="17">
        <v>1178.837627</v>
      </c>
      <c r="E8" s="17">
        <v>26570</v>
      </c>
      <c r="F8" s="17"/>
      <c r="G8" s="17"/>
      <c r="H8" s="17"/>
      <c r="I8" s="17"/>
      <c r="J8" s="17"/>
      <c r="K8" s="9"/>
    </row>
    <row r="9" ht="16.35" customHeight="1"/>
    <row r="10" ht="16.35" customHeight="1" spans="1:11">
      <c r="A10" s="1" t="s">
        <v>82</v>
      </c>
      <c r="B10" s="1"/>
      <c r="C10" s="1"/>
      <c r="D10" s="1"/>
      <c r="E10" s="1"/>
      <c r="F10" s="1"/>
      <c r="G10" s="1"/>
      <c r="H10" s="1"/>
      <c r="I10" s="1"/>
      <c r="J10" s="1"/>
      <c r="K10" s="1"/>
    </row>
  </sheetData>
  <mergeCells count="8">
    <mergeCell ref="A2:K2"/>
    <mergeCell ref="J3:K3"/>
    <mergeCell ref="C4:E4"/>
    <mergeCell ref="F4:H4"/>
    <mergeCell ref="I4:K4"/>
    <mergeCell ref="A10:K10"/>
    <mergeCell ref="A4:A5"/>
    <mergeCell ref="B4:B5"/>
  </mergeCells>
  <pageMargins left="0.75" right="0.75" top="0.270000010728836" bottom="0.270000010728836" header="0" footer="0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1"/>
  <sheetViews>
    <sheetView workbookViewId="0">
      <selection activeCell="F14" sqref="F14"/>
    </sheetView>
  </sheetViews>
  <sheetFormatPr defaultColWidth="10" defaultRowHeight="14.4" outlineLevelCol="4"/>
  <cols>
    <col min="1" max="1" width="17.5" customWidth="1"/>
    <col min="2" max="2" width="25.7777777777778" customWidth="1"/>
    <col min="3" max="5" width="25.6481481481481" customWidth="1"/>
  </cols>
  <sheetData>
    <row r="1" ht="16.35" customHeight="1" spans="1:1">
      <c r="A1" s="29"/>
    </row>
    <row r="2" ht="26.05" customHeight="1" spans="1:5">
      <c r="A2" s="2" t="s">
        <v>183</v>
      </c>
      <c r="B2" s="2"/>
      <c r="C2" s="2"/>
      <c r="D2" s="2"/>
      <c r="E2" s="2"/>
    </row>
    <row r="3" ht="25" customHeight="1" spans="1:5">
      <c r="A3" s="1"/>
      <c r="B3" s="1"/>
      <c r="C3" s="3" t="s">
        <v>32</v>
      </c>
      <c r="D3" s="3"/>
      <c r="E3" s="3"/>
    </row>
    <row r="4" ht="26.05" customHeight="1" spans="1:5">
      <c r="A4" s="13" t="s">
        <v>94</v>
      </c>
      <c r="B4" s="13"/>
      <c r="C4" s="20" t="s">
        <v>179</v>
      </c>
      <c r="D4" s="20"/>
      <c r="E4" s="20"/>
    </row>
    <row r="5" ht="26.05" customHeight="1" spans="1:5">
      <c r="A5" s="30" t="s">
        <v>184</v>
      </c>
      <c r="B5" s="31" t="s">
        <v>185</v>
      </c>
      <c r="C5" s="32" t="s">
        <v>99</v>
      </c>
      <c r="D5" s="31" t="s">
        <v>96</v>
      </c>
      <c r="E5" s="33" t="s">
        <v>97</v>
      </c>
    </row>
    <row r="6" ht="26.05" customHeight="1" spans="1:5">
      <c r="A6" s="26"/>
      <c r="B6" s="24" t="s">
        <v>99</v>
      </c>
      <c r="C6" s="34">
        <f>D6+E6</f>
        <v>27748.837627</v>
      </c>
      <c r="D6" s="34">
        <v>1178.837627</v>
      </c>
      <c r="E6" s="35">
        <f>E7+E18+E37</f>
        <v>26570</v>
      </c>
    </row>
    <row r="7" ht="26.05" customHeight="1" spans="1:5">
      <c r="A7" s="36" t="s">
        <v>186</v>
      </c>
      <c r="B7" s="14" t="s">
        <v>100</v>
      </c>
      <c r="C7" s="34">
        <f t="shared" ref="C7:C39" si="0">D7+E7</f>
        <v>353.59174</v>
      </c>
      <c r="D7" s="18">
        <v>113.59174</v>
      </c>
      <c r="E7" s="19">
        <v>240</v>
      </c>
    </row>
    <row r="8" ht="26.05" customHeight="1" spans="1:5">
      <c r="A8" s="36" t="s">
        <v>187</v>
      </c>
      <c r="B8" s="14" t="s">
        <v>101</v>
      </c>
      <c r="C8" s="34">
        <f t="shared" si="0"/>
        <v>99.116432</v>
      </c>
      <c r="D8" s="18">
        <v>99.116432</v>
      </c>
      <c r="E8" s="19"/>
    </row>
    <row r="9" ht="26.05" customHeight="1" spans="1:5">
      <c r="A9" s="37" t="s">
        <v>188</v>
      </c>
      <c r="B9" s="16" t="s">
        <v>102</v>
      </c>
      <c r="C9" s="38">
        <f t="shared" si="0"/>
        <v>99.116432</v>
      </c>
      <c r="D9" s="11">
        <v>99.116432</v>
      </c>
      <c r="E9" s="12"/>
    </row>
    <row r="10" ht="26.05" customHeight="1" spans="1:5">
      <c r="A10" s="36" t="s">
        <v>189</v>
      </c>
      <c r="B10" s="14" t="s">
        <v>103</v>
      </c>
      <c r="C10" s="34">
        <f t="shared" si="0"/>
        <v>14.475308</v>
      </c>
      <c r="D10" s="18">
        <v>14.475308</v>
      </c>
      <c r="E10" s="19"/>
    </row>
    <row r="11" ht="26.05" customHeight="1" spans="1:5">
      <c r="A11" s="37" t="s">
        <v>190</v>
      </c>
      <c r="B11" s="16" t="s">
        <v>103</v>
      </c>
      <c r="C11" s="38">
        <f t="shared" si="0"/>
        <v>14.475308</v>
      </c>
      <c r="D11" s="11">
        <v>14.475308</v>
      </c>
      <c r="E11" s="12"/>
    </row>
    <row r="12" ht="26.05" customHeight="1" spans="1:5">
      <c r="A12" s="36" t="s">
        <v>191</v>
      </c>
      <c r="B12" s="14" t="s">
        <v>104</v>
      </c>
      <c r="C12" s="34">
        <f t="shared" si="0"/>
        <v>240</v>
      </c>
      <c r="D12" s="18"/>
      <c r="E12" s="19">
        <v>240</v>
      </c>
    </row>
    <row r="13" ht="26.05" customHeight="1" spans="1:5">
      <c r="A13" s="37" t="s">
        <v>192</v>
      </c>
      <c r="B13" s="16" t="s">
        <v>105</v>
      </c>
      <c r="C13" s="34">
        <f t="shared" si="0"/>
        <v>240</v>
      </c>
      <c r="D13" s="11"/>
      <c r="E13" s="12">
        <v>240</v>
      </c>
    </row>
    <row r="14" ht="26.05" customHeight="1" spans="1:5">
      <c r="A14" s="36" t="s">
        <v>193</v>
      </c>
      <c r="B14" s="14" t="s">
        <v>106</v>
      </c>
      <c r="C14" s="34">
        <f t="shared" si="0"/>
        <v>85.431993</v>
      </c>
      <c r="D14" s="18">
        <v>85.431993</v>
      </c>
      <c r="E14" s="19"/>
    </row>
    <row r="15" ht="26.05" customHeight="1" spans="1:5">
      <c r="A15" s="36" t="s">
        <v>194</v>
      </c>
      <c r="B15" s="14" t="s">
        <v>107</v>
      </c>
      <c r="C15" s="34">
        <f t="shared" si="0"/>
        <v>85.431993</v>
      </c>
      <c r="D15" s="18">
        <v>85.431993</v>
      </c>
      <c r="E15" s="19"/>
    </row>
    <row r="16" ht="26.05" customHeight="1" spans="1:5">
      <c r="A16" s="37" t="s">
        <v>195</v>
      </c>
      <c r="B16" s="16" t="s">
        <v>108</v>
      </c>
      <c r="C16" s="38">
        <f t="shared" si="0"/>
        <v>73.278789</v>
      </c>
      <c r="D16" s="11">
        <v>73.278789</v>
      </c>
      <c r="E16" s="12"/>
    </row>
    <row r="17" ht="26.05" customHeight="1" spans="1:5">
      <c r="A17" s="37" t="s">
        <v>196</v>
      </c>
      <c r="B17" s="16" t="s">
        <v>109</v>
      </c>
      <c r="C17" s="38">
        <f t="shared" si="0"/>
        <v>12.153204</v>
      </c>
      <c r="D17" s="11">
        <v>12.153204</v>
      </c>
      <c r="E17" s="12"/>
    </row>
    <row r="18" ht="26.05" customHeight="1" spans="1:5">
      <c r="A18" s="36" t="s">
        <v>197</v>
      </c>
      <c r="B18" s="14" t="s">
        <v>117</v>
      </c>
      <c r="C18" s="34">
        <f t="shared" si="0"/>
        <v>25918.37465</v>
      </c>
      <c r="D18" s="18">
        <v>900.37465</v>
      </c>
      <c r="E18" s="19">
        <f>E19+E27+E29+E32</f>
        <v>25018</v>
      </c>
    </row>
    <row r="19" ht="26.05" customHeight="1" spans="1:5">
      <c r="A19" s="36" t="s">
        <v>198</v>
      </c>
      <c r="B19" s="14" t="s">
        <v>118</v>
      </c>
      <c r="C19" s="34">
        <f t="shared" si="0"/>
        <v>13907.37465</v>
      </c>
      <c r="D19" s="18">
        <v>900.37465</v>
      </c>
      <c r="E19" s="19">
        <f>E21+E22+E23+E24+E25+E26</f>
        <v>13007</v>
      </c>
    </row>
    <row r="20" ht="26.05" customHeight="1" spans="1:5">
      <c r="A20" s="37" t="s">
        <v>199</v>
      </c>
      <c r="B20" s="16" t="s">
        <v>119</v>
      </c>
      <c r="C20" s="38">
        <f t="shared" si="0"/>
        <v>900.37465</v>
      </c>
      <c r="D20" s="11">
        <v>900.37465</v>
      </c>
      <c r="E20" s="12"/>
    </row>
    <row r="21" ht="26.05" customHeight="1" spans="1:5">
      <c r="A21" s="37" t="s">
        <v>200</v>
      </c>
      <c r="B21" s="16" t="s">
        <v>120</v>
      </c>
      <c r="C21" s="38">
        <f t="shared" si="0"/>
        <v>15</v>
      </c>
      <c r="D21" s="11"/>
      <c r="E21" s="12">
        <v>15</v>
      </c>
    </row>
    <row r="22" ht="26.05" customHeight="1" spans="1:5">
      <c r="A22" s="37" t="s">
        <v>201</v>
      </c>
      <c r="B22" s="16" t="s">
        <v>121</v>
      </c>
      <c r="C22" s="38">
        <f t="shared" si="0"/>
        <v>27</v>
      </c>
      <c r="D22" s="11"/>
      <c r="E22" s="12">
        <v>27</v>
      </c>
    </row>
    <row r="23" ht="26.05" customHeight="1" spans="1:5">
      <c r="A23" s="37" t="s">
        <v>202</v>
      </c>
      <c r="B23" s="16" t="s">
        <v>122</v>
      </c>
      <c r="C23" s="38">
        <f t="shared" si="0"/>
        <v>6274</v>
      </c>
      <c r="D23" s="11"/>
      <c r="E23" s="12">
        <v>6274</v>
      </c>
    </row>
    <row r="24" ht="26.05" customHeight="1" spans="1:5">
      <c r="A24" s="37" t="s">
        <v>203</v>
      </c>
      <c r="B24" s="16" t="s">
        <v>123</v>
      </c>
      <c r="C24" s="38">
        <f t="shared" si="0"/>
        <v>1631</v>
      </c>
      <c r="D24" s="11"/>
      <c r="E24" s="12">
        <v>1631</v>
      </c>
    </row>
    <row r="25" ht="26.05" customHeight="1" spans="1:5">
      <c r="A25" s="37" t="s">
        <v>204</v>
      </c>
      <c r="B25" s="16" t="s">
        <v>126</v>
      </c>
      <c r="C25" s="38">
        <f t="shared" si="0"/>
        <v>5000</v>
      </c>
      <c r="D25" s="11"/>
      <c r="E25" s="12">
        <v>5000</v>
      </c>
    </row>
    <row r="26" ht="26.05" customHeight="1" spans="1:5">
      <c r="A26" s="37" t="s">
        <v>205</v>
      </c>
      <c r="B26" s="16" t="s">
        <v>127</v>
      </c>
      <c r="C26" s="38">
        <f t="shared" si="0"/>
        <v>60</v>
      </c>
      <c r="D26" s="11"/>
      <c r="E26" s="12">
        <v>60</v>
      </c>
    </row>
    <row r="27" ht="26.05" customHeight="1" spans="1:5">
      <c r="A27" s="36" t="s">
        <v>206</v>
      </c>
      <c r="B27" s="14" t="s">
        <v>207</v>
      </c>
      <c r="C27" s="34">
        <f t="shared" si="0"/>
        <v>40</v>
      </c>
      <c r="D27" s="18"/>
      <c r="E27" s="19">
        <v>40</v>
      </c>
    </row>
    <row r="28" ht="26.05" customHeight="1" spans="1:5">
      <c r="A28" s="37" t="s">
        <v>208</v>
      </c>
      <c r="B28" s="16" t="s">
        <v>129</v>
      </c>
      <c r="C28" s="38">
        <f t="shared" si="0"/>
        <v>40</v>
      </c>
      <c r="D28" s="11"/>
      <c r="E28" s="12">
        <v>40</v>
      </c>
    </row>
    <row r="29" ht="26.05" customHeight="1" spans="1:5">
      <c r="A29" s="36" t="s">
        <v>209</v>
      </c>
      <c r="B29" s="14" t="s">
        <v>210</v>
      </c>
      <c r="C29" s="34">
        <f t="shared" si="0"/>
        <v>10668</v>
      </c>
      <c r="D29" s="18"/>
      <c r="E29" s="19">
        <f>E30+E31</f>
        <v>10668</v>
      </c>
    </row>
    <row r="30" ht="26.05" customHeight="1" spans="1:5">
      <c r="A30" s="37" t="s">
        <v>211</v>
      </c>
      <c r="B30" s="16" t="s">
        <v>131</v>
      </c>
      <c r="C30" s="38">
        <f t="shared" si="0"/>
        <v>100</v>
      </c>
      <c r="D30" s="11"/>
      <c r="E30" s="11">
        <v>100</v>
      </c>
    </row>
    <row r="31" ht="26.05" customHeight="1" spans="1:5">
      <c r="A31" s="37" t="s">
        <v>212</v>
      </c>
      <c r="B31" s="16" t="s">
        <v>132</v>
      </c>
      <c r="C31" s="38">
        <f t="shared" si="0"/>
        <v>10568</v>
      </c>
      <c r="D31" s="11"/>
      <c r="E31" s="11">
        <v>10568</v>
      </c>
    </row>
    <row r="32" ht="26.05" customHeight="1" spans="1:5">
      <c r="A32" s="36" t="s">
        <v>213</v>
      </c>
      <c r="B32" s="14" t="s">
        <v>133</v>
      </c>
      <c r="C32" s="34">
        <f t="shared" si="0"/>
        <v>1303</v>
      </c>
      <c r="D32" s="18"/>
      <c r="E32" s="19">
        <v>1303</v>
      </c>
    </row>
    <row r="33" ht="26.05" customHeight="1" spans="1:5">
      <c r="A33" s="37" t="s">
        <v>214</v>
      </c>
      <c r="B33" s="16" t="s">
        <v>134</v>
      </c>
      <c r="C33" s="38">
        <f t="shared" si="0"/>
        <v>1303</v>
      </c>
      <c r="D33" s="11"/>
      <c r="E33" s="12">
        <v>1303</v>
      </c>
    </row>
    <row r="34" ht="26.05" customHeight="1" spans="1:5">
      <c r="A34" s="36" t="s">
        <v>215</v>
      </c>
      <c r="B34" s="14" t="s">
        <v>135</v>
      </c>
      <c r="C34" s="34">
        <f t="shared" si="0"/>
        <v>79.439244</v>
      </c>
      <c r="D34" s="18">
        <v>79.439244</v>
      </c>
      <c r="E34" s="19"/>
    </row>
    <row r="35" ht="26.05" customHeight="1" spans="1:5">
      <c r="A35" s="36" t="s">
        <v>216</v>
      </c>
      <c r="B35" s="14" t="s">
        <v>136</v>
      </c>
      <c r="C35" s="34">
        <f t="shared" si="0"/>
        <v>79.439244</v>
      </c>
      <c r="D35" s="18">
        <v>79.439244</v>
      </c>
      <c r="E35" s="19"/>
    </row>
    <row r="36" ht="26.05" customHeight="1" spans="1:5">
      <c r="A36" s="37" t="s">
        <v>217</v>
      </c>
      <c r="B36" s="16" t="s">
        <v>137</v>
      </c>
      <c r="C36" s="38">
        <f t="shared" si="0"/>
        <v>79.439244</v>
      </c>
      <c r="D36" s="11">
        <v>79.439244</v>
      </c>
      <c r="E36" s="12"/>
    </row>
    <row r="37" ht="26.05" customHeight="1" spans="1:5">
      <c r="A37" s="36" t="s">
        <v>218</v>
      </c>
      <c r="B37" s="14" t="s">
        <v>138</v>
      </c>
      <c r="C37" s="34">
        <f t="shared" si="0"/>
        <v>1312</v>
      </c>
      <c r="D37" s="18"/>
      <c r="E37" s="19">
        <v>1312</v>
      </c>
    </row>
    <row r="38" ht="26.05" customHeight="1" spans="1:5">
      <c r="A38" s="36" t="s">
        <v>219</v>
      </c>
      <c r="B38" s="14" t="s">
        <v>139</v>
      </c>
      <c r="C38" s="34">
        <f t="shared" si="0"/>
        <v>1312</v>
      </c>
      <c r="D38" s="18"/>
      <c r="E38" s="19">
        <v>1312</v>
      </c>
    </row>
    <row r="39" ht="26.05" customHeight="1" spans="1:5">
      <c r="A39" s="37" t="s">
        <v>220</v>
      </c>
      <c r="B39" s="16" t="s">
        <v>140</v>
      </c>
      <c r="C39" s="38">
        <f t="shared" si="0"/>
        <v>1312</v>
      </c>
      <c r="D39" s="11"/>
      <c r="E39" s="12">
        <v>1312</v>
      </c>
    </row>
    <row r="40" ht="16.35" customHeight="1"/>
    <row r="41" ht="16.35" customHeight="1" spans="1:5">
      <c r="A41" s="1" t="s">
        <v>82</v>
      </c>
      <c r="B41" s="1"/>
      <c r="C41" s="1"/>
      <c r="D41" s="1"/>
      <c r="E41" s="1"/>
    </row>
  </sheetData>
  <mergeCells count="5">
    <mergeCell ref="A2:E2"/>
    <mergeCell ref="C3:E3"/>
    <mergeCell ref="A4:B4"/>
    <mergeCell ref="C4:E4"/>
    <mergeCell ref="A41:E41"/>
  </mergeCells>
  <pageMargins left="0.75" right="0.75" top="0.268999993801117" bottom="0.268999993801117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9"/>
  <sheetViews>
    <sheetView workbookViewId="0">
      <selection activeCell="A1" sqref="A1"/>
    </sheetView>
  </sheetViews>
  <sheetFormatPr defaultColWidth="10" defaultRowHeight="14.4" outlineLevelCol="4"/>
  <cols>
    <col min="1" max="1" width="13.7037037037037" customWidth="1"/>
    <col min="2" max="2" width="34.8796296296296" customWidth="1"/>
    <col min="3" max="3" width="19.6759259259259" customWidth="1"/>
    <col min="4" max="4" width="22.7962962962963" customWidth="1"/>
    <col min="5" max="5" width="21.4444444444444" customWidth="1"/>
  </cols>
  <sheetData>
    <row r="1" ht="20.7" customHeight="1" spans="1:5">
      <c r="A1" s="1"/>
      <c r="B1" s="1"/>
      <c r="C1" s="1"/>
      <c r="D1" s="1"/>
      <c r="E1" s="1"/>
    </row>
    <row r="2" ht="26.05" customHeight="1" spans="1:5">
      <c r="A2" s="2" t="s">
        <v>221</v>
      </c>
      <c r="B2" s="2"/>
      <c r="C2" s="2"/>
      <c r="D2" s="2"/>
      <c r="E2" s="2"/>
    </row>
    <row r="3" ht="26.05" customHeight="1" spans="1:5">
      <c r="A3" s="1"/>
      <c r="B3" s="1"/>
      <c r="C3" s="1"/>
      <c r="D3" s="1"/>
      <c r="E3" s="3" t="s">
        <v>32</v>
      </c>
    </row>
    <row r="4" ht="26.05" customHeight="1" spans="1:5">
      <c r="A4" s="13" t="s">
        <v>222</v>
      </c>
      <c r="B4" s="13"/>
      <c r="C4" s="20" t="s">
        <v>223</v>
      </c>
      <c r="D4" s="20"/>
      <c r="E4" s="20"/>
    </row>
    <row r="5" ht="26.05" customHeight="1" spans="1:5">
      <c r="A5" s="13" t="s">
        <v>184</v>
      </c>
      <c r="B5" s="21" t="s">
        <v>185</v>
      </c>
      <c r="C5" s="21" t="s">
        <v>99</v>
      </c>
      <c r="D5" s="21" t="s">
        <v>224</v>
      </c>
      <c r="E5" s="20" t="s">
        <v>225</v>
      </c>
    </row>
    <row r="6" ht="26.05" customHeight="1" spans="1:5">
      <c r="A6" s="8" t="s">
        <v>226</v>
      </c>
      <c r="B6" s="10" t="s">
        <v>226</v>
      </c>
      <c r="C6" s="10">
        <v>1</v>
      </c>
      <c r="D6" s="10">
        <v>2</v>
      </c>
      <c r="E6" s="5">
        <v>3</v>
      </c>
    </row>
    <row r="7" ht="26.05" customHeight="1" spans="1:5">
      <c r="A7" s="13"/>
      <c r="B7" s="22" t="s">
        <v>99</v>
      </c>
      <c r="C7" s="15">
        <v>1178.837627</v>
      </c>
      <c r="D7" s="15">
        <v>1041.087627</v>
      </c>
      <c r="E7" s="7">
        <v>137.75</v>
      </c>
    </row>
    <row r="8" ht="26.05" customHeight="1" spans="1:5">
      <c r="A8" s="23" t="s">
        <v>227</v>
      </c>
      <c r="B8" s="24" t="s">
        <v>228</v>
      </c>
      <c r="C8" s="25">
        <v>1002.554751</v>
      </c>
      <c r="D8" s="18">
        <v>1002.554751</v>
      </c>
      <c r="E8" s="19"/>
    </row>
    <row r="9" ht="26.05" customHeight="1" spans="1:5">
      <c r="A9" s="26" t="s">
        <v>229</v>
      </c>
      <c r="B9" s="27" t="s">
        <v>230</v>
      </c>
      <c r="C9" s="28">
        <v>99.116432</v>
      </c>
      <c r="D9" s="11">
        <v>99.116432</v>
      </c>
      <c r="E9" s="12"/>
    </row>
    <row r="10" ht="26.05" customHeight="1" spans="1:5">
      <c r="A10" s="26" t="s">
        <v>231</v>
      </c>
      <c r="B10" s="27" t="s">
        <v>232</v>
      </c>
      <c r="C10" s="28">
        <v>17.513609</v>
      </c>
      <c r="D10" s="11">
        <v>17.513609</v>
      </c>
      <c r="E10" s="12"/>
    </row>
    <row r="11" ht="26.05" customHeight="1" spans="1:5">
      <c r="A11" s="26" t="s">
        <v>233</v>
      </c>
      <c r="B11" s="27" t="s">
        <v>234</v>
      </c>
      <c r="C11" s="28">
        <v>36.459612</v>
      </c>
      <c r="D11" s="11">
        <v>36.459612</v>
      </c>
      <c r="E11" s="12"/>
    </row>
    <row r="12" ht="26.05" customHeight="1" spans="1:5">
      <c r="A12" s="26" t="s">
        <v>235</v>
      </c>
      <c r="B12" s="27" t="s">
        <v>236</v>
      </c>
      <c r="C12" s="28">
        <v>12.153204</v>
      </c>
      <c r="D12" s="11">
        <v>12.153204</v>
      </c>
      <c r="E12" s="12"/>
    </row>
    <row r="13" ht="26.05" customHeight="1" spans="1:5">
      <c r="A13" s="26" t="s">
        <v>237</v>
      </c>
      <c r="B13" s="27" t="s">
        <v>238</v>
      </c>
      <c r="C13" s="28">
        <v>32.1275</v>
      </c>
      <c r="D13" s="11">
        <v>32.1275</v>
      </c>
      <c r="E13" s="12"/>
    </row>
    <row r="14" ht="26.05" customHeight="1" spans="1:5">
      <c r="A14" s="26" t="s">
        <v>239</v>
      </c>
      <c r="B14" s="27" t="s">
        <v>240</v>
      </c>
      <c r="C14" s="28">
        <v>92.9772</v>
      </c>
      <c r="D14" s="11">
        <v>92.9772</v>
      </c>
      <c r="E14" s="12"/>
    </row>
    <row r="15" ht="26.05" customHeight="1" spans="1:5">
      <c r="A15" s="26" t="s">
        <v>241</v>
      </c>
      <c r="B15" s="27" t="s">
        <v>242</v>
      </c>
      <c r="C15" s="28">
        <v>175.7398</v>
      </c>
      <c r="D15" s="11">
        <v>175.7398</v>
      </c>
      <c r="E15" s="12"/>
    </row>
    <row r="16" ht="26.05" customHeight="1" spans="1:5">
      <c r="A16" s="26" t="s">
        <v>243</v>
      </c>
      <c r="B16" s="27" t="s">
        <v>244</v>
      </c>
      <c r="C16" s="28">
        <v>158.93135</v>
      </c>
      <c r="D16" s="11">
        <v>158.93135</v>
      </c>
      <c r="E16" s="12"/>
    </row>
    <row r="17" ht="26.05" customHeight="1" spans="1:5">
      <c r="A17" s="26" t="s">
        <v>245</v>
      </c>
      <c r="B17" s="27" t="s">
        <v>246</v>
      </c>
      <c r="C17" s="28">
        <v>298.0968</v>
      </c>
      <c r="D17" s="11">
        <v>298.0968</v>
      </c>
      <c r="E17" s="12"/>
    </row>
    <row r="18" ht="26.05" customHeight="1" spans="1:5">
      <c r="A18" s="26" t="s">
        <v>247</v>
      </c>
      <c r="B18" s="27" t="s">
        <v>137</v>
      </c>
      <c r="C18" s="28">
        <v>79.439244</v>
      </c>
      <c r="D18" s="11">
        <v>79.439244</v>
      </c>
      <c r="E18" s="12"/>
    </row>
    <row r="19" ht="26.05" customHeight="1" spans="1:5">
      <c r="A19" s="23" t="s">
        <v>248</v>
      </c>
      <c r="B19" s="24" t="s">
        <v>249</v>
      </c>
      <c r="C19" s="25">
        <v>38.532876</v>
      </c>
      <c r="D19" s="18">
        <v>38.532876</v>
      </c>
      <c r="E19" s="19"/>
    </row>
    <row r="20" ht="26.05" customHeight="1" spans="1:5">
      <c r="A20" s="26" t="s">
        <v>250</v>
      </c>
      <c r="B20" s="27" t="s">
        <v>251</v>
      </c>
      <c r="C20" s="28">
        <v>33.780876</v>
      </c>
      <c r="D20" s="11">
        <v>33.780876</v>
      </c>
      <c r="E20" s="12"/>
    </row>
    <row r="21" ht="26.05" customHeight="1" spans="1:5">
      <c r="A21" s="26" t="s">
        <v>252</v>
      </c>
      <c r="B21" s="27" t="s">
        <v>253</v>
      </c>
      <c r="C21" s="28">
        <v>1.5</v>
      </c>
      <c r="D21" s="11">
        <v>1.5</v>
      </c>
      <c r="E21" s="12"/>
    </row>
    <row r="22" ht="26.05" customHeight="1" spans="1:5">
      <c r="A22" s="26" t="s">
        <v>254</v>
      </c>
      <c r="B22" s="27" t="s">
        <v>255</v>
      </c>
      <c r="C22" s="28">
        <v>3.252</v>
      </c>
      <c r="D22" s="11">
        <v>3.252</v>
      </c>
      <c r="E22" s="12"/>
    </row>
    <row r="23" ht="26.05" customHeight="1" spans="1:5">
      <c r="A23" s="23" t="s">
        <v>256</v>
      </c>
      <c r="B23" s="24" t="s">
        <v>257</v>
      </c>
      <c r="C23" s="25">
        <v>131.75</v>
      </c>
      <c r="D23" s="18"/>
      <c r="E23" s="19">
        <v>131.75</v>
      </c>
    </row>
    <row r="24" ht="26.05" customHeight="1" spans="1:5">
      <c r="A24" s="26" t="s">
        <v>258</v>
      </c>
      <c r="B24" s="27" t="s">
        <v>259</v>
      </c>
      <c r="C24" s="28">
        <v>25.5</v>
      </c>
      <c r="D24" s="11"/>
      <c r="E24" s="12">
        <v>25.5</v>
      </c>
    </row>
    <row r="25" ht="26.05" customHeight="1" spans="1:5">
      <c r="A25" s="26" t="s">
        <v>260</v>
      </c>
      <c r="B25" s="27" t="s">
        <v>261</v>
      </c>
      <c r="C25" s="28">
        <v>1.8</v>
      </c>
      <c r="D25" s="11"/>
      <c r="E25" s="12">
        <v>1.8</v>
      </c>
    </row>
    <row r="26" ht="26.05" customHeight="1" spans="1:5">
      <c r="A26" s="26" t="s">
        <v>262</v>
      </c>
      <c r="B26" s="27" t="s">
        <v>263</v>
      </c>
      <c r="C26" s="28">
        <v>2</v>
      </c>
      <c r="D26" s="11"/>
      <c r="E26" s="12">
        <v>2</v>
      </c>
    </row>
    <row r="27" ht="26.05" customHeight="1" spans="1:5">
      <c r="A27" s="26" t="s">
        <v>264</v>
      </c>
      <c r="B27" s="27" t="s">
        <v>265</v>
      </c>
      <c r="C27" s="28">
        <v>2</v>
      </c>
      <c r="D27" s="11"/>
      <c r="E27" s="12">
        <v>2</v>
      </c>
    </row>
    <row r="28" ht="26.05" customHeight="1" spans="1:5">
      <c r="A28" s="26" t="s">
        <v>266</v>
      </c>
      <c r="B28" s="27" t="s">
        <v>267</v>
      </c>
      <c r="C28" s="28">
        <v>2.02</v>
      </c>
      <c r="D28" s="11"/>
      <c r="E28" s="12">
        <v>2.02</v>
      </c>
    </row>
    <row r="29" ht="26.05" customHeight="1" spans="1:5">
      <c r="A29" s="26" t="s">
        <v>268</v>
      </c>
      <c r="B29" s="27" t="s">
        <v>269</v>
      </c>
      <c r="C29" s="28">
        <v>15</v>
      </c>
      <c r="D29" s="11"/>
      <c r="E29" s="12">
        <v>15</v>
      </c>
    </row>
    <row r="30" ht="26.05" customHeight="1" spans="1:5">
      <c r="A30" s="26" t="s">
        <v>270</v>
      </c>
      <c r="B30" s="27" t="s">
        <v>271</v>
      </c>
      <c r="C30" s="28">
        <v>5</v>
      </c>
      <c r="D30" s="11"/>
      <c r="E30" s="12">
        <v>5</v>
      </c>
    </row>
    <row r="31" ht="26.05" customHeight="1" spans="1:5">
      <c r="A31" s="26" t="s">
        <v>272</v>
      </c>
      <c r="B31" s="27" t="s">
        <v>273</v>
      </c>
      <c r="C31" s="28">
        <v>18</v>
      </c>
      <c r="D31" s="11"/>
      <c r="E31" s="12">
        <v>18</v>
      </c>
    </row>
    <row r="32" ht="26.05" customHeight="1" spans="1:5">
      <c r="A32" s="26" t="s">
        <v>274</v>
      </c>
      <c r="B32" s="27" t="s">
        <v>275</v>
      </c>
      <c r="C32" s="28">
        <v>3</v>
      </c>
      <c r="D32" s="11"/>
      <c r="E32" s="12">
        <v>3</v>
      </c>
    </row>
    <row r="33" ht="26.05" customHeight="1" spans="1:5">
      <c r="A33" s="26" t="s">
        <v>276</v>
      </c>
      <c r="B33" s="27" t="s">
        <v>277</v>
      </c>
      <c r="C33" s="28">
        <v>1</v>
      </c>
      <c r="D33" s="11"/>
      <c r="E33" s="12">
        <v>1</v>
      </c>
    </row>
    <row r="34" ht="26.05" customHeight="1" spans="1:5">
      <c r="A34" s="26" t="s">
        <v>278</v>
      </c>
      <c r="B34" s="27" t="s">
        <v>279</v>
      </c>
      <c r="C34" s="28">
        <v>2</v>
      </c>
      <c r="D34" s="11"/>
      <c r="E34" s="12">
        <v>2</v>
      </c>
    </row>
    <row r="35" ht="26.05" customHeight="1" spans="1:5">
      <c r="A35" s="26" t="s">
        <v>280</v>
      </c>
      <c r="B35" s="27" t="s">
        <v>281</v>
      </c>
      <c r="C35" s="28">
        <v>54.43</v>
      </c>
      <c r="D35" s="11"/>
      <c r="E35" s="12">
        <v>54.43</v>
      </c>
    </row>
    <row r="36" ht="26.05" customHeight="1" spans="1:5">
      <c r="A36" s="23" t="s">
        <v>282</v>
      </c>
      <c r="B36" s="24" t="s">
        <v>283</v>
      </c>
      <c r="C36" s="25">
        <v>6</v>
      </c>
      <c r="D36" s="18"/>
      <c r="E36" s="19">
        <v>6</v>
      </c>
    </row>
    <row r="37" ht="26.05" customHeight="1" spans="1:5">
      <c r="A37" s="26" t="s">
        <v>284</v>
      </c>
      <c r="B37" s="27" t="s">
        <v>285</v>
      </c>
      <c r="C37" s="28">
        <v>6</v>
      </c>
      <c r="D37" s="11"/>
      <c r="E37" s="12">
        <v>6</v>
      </c>
    </row>
    <row r="38" ht="16.35" customHeight="1" spans="1:5">
      <c r="A38" s="1"/>
      <c r="B38" s="1"/>
      <c r="C38" s="1"/>
      <c r="D38" s="1"/>
      <c r="E38" s="1"/>
    </row>
    <row r="39" ht="16.35" customHeight="1" spans="1:5">
      <c r="A39" s="1" t="s">
        <v>82</v>
      </c>
      <c r="B39" s="1"/>
      <c r="C39" s="1"/>
      <c r="D39" s="1"/>
      <c r="E39" s="1"/>
    </row>
  </sheetData>
  <mergeCells count="5">
    <mergeCell ref="A2:E2"/>
    <mergeCell ref="A3:B3"/>
    <mergeCell ref="A4:B4"/>
    <mergeCell ref="C4:E4"/>
    <mergeCell ref="A39:E39"/>
  </mergeCells>
  <pageMargins left="0.75" right="0.75" top="0.270000010728836" bottom="0.270000010728836" header="0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1"/>
  <sheetViews>
    <sheetView workbookViewId="0">
      <selection activeCell="A1" sqref="A1"/>
    </sheetView>
  </sheetViews>
  <sheetFormatPr defaultColWidth="10" defaultRowHeight="14.4" outlineLevelCol="7"/>
  <cols>
    <col min="1" max="1" width="50.8055555555556" customWidth="1"/>
    <col min="2" max="2" width="9.76851851851852" customWidth="1"/>
    <col min="3" max="3" width="12.9166666666667" customWidth="1"/>
    <col min="4" max="7" width="9.76851851851852" customWidth="1"/>
    <col min="8" max="8" width="27.1388888888889" customWidth="1"/>
  </cols>
  <sheetData>
    <row r="1" ht="16.35" customHeight="1" spans="1:8">
      <c r="A1" s="1"/>
      <c r="B1" s="1"/>
      <c r="C1" s="1"/>
      <c r="D1" s="1"/>
      <c r="E1" s="1"/>
      <c r="F1" s="1"/>
      <c r="G1" s="1"/>
      <c r="H1" s="1"/>
    </row>
    <row r="2" ht="26.05" customHeight="1" spans="1:8">
      <c r="A2" s="2" t="s">
        <v>286</v>
      </c>
      <c r="B2" s="2"/>
      <c r="C2" s="2"/>
      <c r="D2" s="2"/>
      <c r="E2" s="2"/>
      <c r="F2" s="2"/>
      <c r="G2" s="2"/>
      <c r="H2" s="2"/>
    </row>
    <row r="3" ht="26.05" customHeight="1" spans="1:8">
      <c r="A3" s="1"/>
      <c r="B3" s="1"/>
      <c r="C3" s="1"/>
      <c r="D3" s="1"/>
      <c r="E3" s="1"/>
      <c r="F3" s="1"/>
      <c r="G3" s="1"/>
      <c r="H3" s="3" t="s">
        <v>32</v>
      </c>
    </row>
    <row r="4" ht="26.05" customHeight="1" spans="1:8">
      <c r="A4" s="4" t="s">
        <v>178</v>
      </c>
      <c r="B4" s="10" t="s">
        <v>287</v>
      </c>
      <c r="C4" s="10"/>
      <c r="D4" s="10"/>
      <c r="E4" s="10"/>
      <c r="F4" s="10"/>
      <c r="G4" s="10" t="s">
        <v>261</v>
      </c>
      <c r="H4" s="5" t="s">
        <v>288</v>
      </c>
    </row>
    <row r="5" ht="26.05" customHeight="1" spans="1:8">
      <c r="A5" s="4"/>
      <c r="B5" s="10" t="s">
        <v>99</v>
      </c>
      <c r="C5" s="10" t="s">
        <v>289</v>
      </c>
      <c r="D5" s="10" t="s">
        <v>267</v>
      </c>
      <c r="E5" s="10" t="s">
        <v>290</v>
      </c>
      <c r="F5" s="10"/>
      <c r="G5" s="10"/>
      <c r="H5" s="5"/>
    </row>
    <row r="6" ht="26.05" customHeight="1" spans="1:8">
      <c r="A6" s="4"/>
      <c r="B6" s="10"/>
      <c r="C6" s="10"/>
      <c r="D6" s="10"/>
      <c r="E6" s="10" t="s">
        <v>291</v>
      </c>
      <c r="F6" s="10" t="s">
        <v>292</v>
      </c>
      <c r="G6" s="10"/>
      <c r="H6" s="5"/>
    </row>
    <row r="7" ht="26.05" customHeight="1" spans="1:8">
      <c r="A7" s="6" t="s">
        <v>99</v>
      </c>
      <c r="B7" s="18">
        <v>2.02</v>
      </c>
      <c r="C7" s="18"/>
      <c r="D7" s="18">
        <v>2.02</v>
      </c>
      <c r="E7" s="18"/>
      <c r="F7" s="18"/>
      <c r="G7" s="18">
        <v>1.8</v>
      </c>
      <c r="H7" s="19"/>
    </row>
    <row r="8" ht="26.05" customHeight="1" spans="1:8">
      <c r="A8" s="6" t="s">
        <v>182</v>
      </c>
      <c r="B8" s="18">
        <v>2.02</v>
      </c>
      <c r="C8" s="18"/>
      <c r="D8" s="18">
        <v>2.02</v>
      </c>
      <c r="E8" s="18"/>
      <c r="F8" s="18"/>
      <c r="G8" s="18">
        <v>1.8</v>
      </c>
      <c r="H8" s="19"/>
    </row>
    <row r="9" ht="26.05" customHeight="1" spans="1:8">
      <c r="A9" s="8" t="s">
        <v>182</v>
      </c>
      <c r="B9" s="11">
        <v>2.02</v>
      </c>
      <c r="C9" s="11"/>
      <c r="D9" s="11">
        <v>2.02</v>
      </c>
      <c r="E9" s="11"/>
      <c r="F9" s="11"/>
      <c r="G9" s="11">
        <v>1.8</v>
      </c>
      <c r="H9" s="12"/>
    </row>
    <row r="10" ht="16.35" customHeight="1"/>
    <row r="11" ht="16.35" customHeight="1" spans="1:8">
      <c r="A11" s="1" t="s">
        <v>82</v>
      </c>
      <c r="B11" s="1"/>
      <c r="C11" s="1"/>
      <c r="D11" s="1"/>
      <c r="E11" s="1"/>
      <c r="F11" s="1"/>
      <c r="G11" s="1"/>
      <c r="H11" s="1"/>
    </row>
  </sheetData>
  <mergeCells count="10">
    <mergeCell ref="A2:H2"/>
    <mergeCell ref="B4:F4"/>
    <mergeCell ref="E5:F5"/>
    <mergeCell ref="A11:H11"/>
    <mergeCell ref="A4:A6"/>
    <mergeCell ref="B5:B6"/>
    <mergeCell ref="C5:C6"/>
    <mergeCell ref="D5:D6"/>
    <mergeCell ref="G4:G6"/>
    <mergeCell ref="H4:H6"/>
  </mergeCells>
  <pageMargins left="0.75" right="0.75" top="0.270000010728836" bottom="0.270000010728836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6"/>
  <sheetViews>
    <sheetView workbookViewId="0">
      <selection activeCell="A1" sqref="A1"/>
    </sheetView>
  </sheetViews>
  <sheetFormatPr defaultColWidth="10" defaultRowHeight="14.4" outlineLevelCol="5"/>
  <cols>
    <col min="1" max="1" width="9.76851851851852" customWidth="1"/>
    <col min="2" max="2" width="23.6111111111111" customWidth="1"/>
    <col min="3" max="3" width="21.712962962963" customWidth="1"/>
    <col min="4" max="4" width="21.2777777777778" customWidth="1"/>
    <col min="5" max="5" width="17.9074074074074" customWidth="1"/>
    <col min="6" max="6" width="9.76851851851852" customWidth="1"/>
  </cols>
  <sheetData>
    <row r="1" ht="16.35" customHeight="1" spans="1:6">
      <c r="A1" s="1"/>
      <c r="B1" s="1"/>
      <c r="C1" s="1"/>
      <c r="D1" s="1"/>
      <c r="E1" s="1"/>
      <c r="F1" s="1"/>
    </row>
    <row r="2" ht="26.05" customHeight="1" spans="1:6">
      <c r="A2" s="2" t="s">
        <v>293</v>
      </c>
      <c r="B2" s="2"/>
      <c r="C2" s="2"/>
      <c r="D2" s="2"/>
      <c r="E2" s="2"/>
      <c r="F2" s="1"/>
    </row>
    <row r="3" ht="26.05" customHeight="1" spans="1:6">
      <c r="A3" s="1"/>
      <c r="B3" s="1"/>
      <c r="C3" s="1"/>
      <c r="D3" s="1"/>
      <c r="E3" s="1" t="s">
        <v>32</v>
      </c>
      <c r="F3" s="1"/>
    </row>
    <row r="4" ht="26.05" customHeight="1" spans="1:6">
      <c r="A4" s="4" t="s">
        <v>294</v>
      </c>
      <c r="B4" s="10" t="s">
        <v>35</v>
      </c>
      <c r="C4" s="10" t="s">
        <v>99</v>
      </c>
      <c r="D4" s="10" t="s">
        <v>96</v>
      </c>
      <c r="E4" s="5" t="s">
        <v>97</v>
      </c>
      <c r="F4" s="1"/>
    </row>
    <row r="5" ht="26.05" customHeight="1" spans="1:6">
      <c r="A5" s="4" t="s">
        <v>226</v>
      </c>
      <c r="B5" s="10" t="s">
        <v>226</v>
      </c>
      <c r="C5" s="10">
        <v>1</v>
      </c>
      <c r="D5" s="10">
        <v>2</v>
      </c>
      <c r="E5" s="5">
        <v>3</v>
      </c>
      <c r="F5" s="1"/>
    </row>
    <row r="6" ht="26.05" customHeight="1" spans="1:6">
      <c r="A6" s="13">
        <v>1</v>
      </c>
      <c r="B6" s="14" t="s">
        <v>99</v>
      </c>
      <c r="C6" s="15">
        <v>48.8</v>
      </c>
      <c r="D6" s="15">
        <v>48.8</v>
      </c>
      <c r="E6" s="7"/>
      <c r="F6" s="1"/>
    </row>
    <row r="7" ht="26.05" customHeight="1" spans="1:6">
      <c r="A7" s="4">
        <v>2</v>
      </c>
      <c r="B7" s="16" t="s">
        <v>261</v>
      </c>
      <c r="C7" s="17">
        <v>1.8</v>
      </c>
      <c r="D7" s="17">
        <v>1.8</v>
      </c>
      <c r="E7" s="9"/>
      <c r="F7" s="1"/>
    </row>
    <row r="8" ht="26.05" customHeight="1" spans="1:6">
      <c r="A8" s="4">
        <v>3</v>
      </c>
      <c r="B8" s="16" t="s">
        <v>263</v>
      </c>
      <c r="C8" s="17">
        <v>2</v>
      </c>
      <c r="D8" s="17">
        <v>2</v>
      </c>
      <c r="E8" s="9"/>
      <c r="F8" s="1"/>
    </row>
    <row r="9" ht="26.05" customHeight="1" spans="1:6">
      <c r="A9" s="4">
        <v>4</v>
      </c>
      <c r="B9" s="16" t="s">
        <v>269</v>
      </c>
      <c r="C9" s="17">
        <v>15</v>
      </c>
      <c r="D9" s="17">
        <v>15</v>
      </c>
      <c r="E9" s="9"/>
      <c r="F9" s="1"/>
    </row>
    <row r="10" ht="26.05" customHeight="1" spans="1:6">
      <c r="A10" s="4">
        <v>5</v>
      </c>
      <c r="B10" s="16" t="s">
        <v>285</v>
      </c>
      <c r="C10" s="17">
        <v>6</v>
      </c>
      <c r="D10" s="17">
        <v>6</v>
      </c>
      <c r="E10" s="9"/>
      <c r="F10" s="1"/>
    </row>
    <row r="11" ht="26.05" customHeight="1" spans="1:6">
      <c r="A11" s="4">
        <v>6</v>
      </c>
      <c r="B11" s="16" t="s">
        <v>273</v>
      </c>
      <c r="C11" s="17">
        <v>18</v>
      </c>
      <c r="D11" s="17">
        <v>18</v>
      </c>
      <c r="E11" s="9"/>
      <c r="F11" s="1"/>
    </row>
    <row r="12" ht="26.05" customHeight="1" spans="1:6">
      <c r="A12" s="4">
        <v>7</v>
      </c>
      <c r="B12" s="16" t="s">
        <v>275</v>
      </c>
      <c r="C12" s="17">
        <v>3</v>
      </c>
      <c r="D12" s="17">
        <v>3</v>
      </c>
      <c r="E12" s="9"/>
      <c r="F12" s="1"/>
    </row>
    <row r="13" ht="26.05" customHeight="1" spans="1:6">
      <c r="A13" s="4">
        <v>8</v>
      </c>
      <c r="B13" s="16" t="s">
        <v>277</v>
      </c>
      <c r="C13" s="17">
        <v>1</v>
      </c>
      <c r="D13" s="17">
        <v>1</v>
      </c>
      <c r="E13" s="9"/>
      <c r="F13" s="1"/>
    </row>
    <row r="14" ht="26.05" customHeight="1" spans="1:6">
      <c r="A14" s="4">
        <v>9</v>
      </c>
      <c r="B14" s="16" t="s">
        <v>279</v>
      </c>
      <c r="C14" s="17">
        <v>2</v>
      </c>
      <c r="D14" s="17">
        <v>2</v>
      </c>
      <c r="E14" s="9"/>
      <c r="F14" s="1"/>
    </row>
    <row r="15" ht="16.35" customHeight="1"/>
    <row r="16" ht="16.35" customHeight="1" spans="1:5">
      <c r="A16" s="1" t="s">
        <v>82</v>
      </c>
      <c r="B16" s="1"/>
      <c r="C16" s="1"/>
      <c r="D16" s="1"/>
      <c r="E16" s="1"/>
    </row>
  </sheetData>
  <mergeCells count="2">
    <mergeCell ref="A2:E2"/>
    <mergeCell ref="A16:E16"/>
  </mergeCells>
  <pageMargins left="0.75" right="0.75" top="0.270000010728836" bottom="0.270000010728836" header="0" footer="0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7"/>
  <sheetViews>
    <sheetView tabSelected="1" workbookViewId="0">
      <selection activeCell="A13" sqref="A13"/>
    </sheetView>
  </sheetViews>
  <sheetFormatPr defaultColWidth="10" defaultRowHeight="14.4" outlineLevelRow="6" outlineLevelCol="1"/>
  <cols>
    <col min="1" max="1" width="72.1944444444444" customWidth="1"/>
    <col min="2" max="2" width="23.8796296296296" customWidth="1"/>
  </cols>
  <sheetData>
    <row r="1" ht="16.35" customHeight="1" spans="1:2">
      <c r="A1" s="1"/>
      <c r="B1" s="1"/>
    </row>
    <row r="2" ht="26.05" customHeight="1" spans="1:2">
      <c r="A2" s="2" t="s">
        <v>295</v>
      </c>
      <c r="B2" s="2"/>
    </row>
    <row r="3" ht="26.05" customHeight="1" spans="1:2">
      <c r="A3" s="1"/>
      <c r="B3" s="3" t="s">
        <v>32</v>
      </c>
    </row>
    <row r="4" ht="26.05" customHeight="1" spans="1:2">
      <c r="A4" s="4" t="s">
        <v>35</v>
      </c>
      <c r="B4" s="5" t="s">
        <v>36</v>
      </c>
    </row>
    <row r="5" ht="26.05" customHeight="1" spans="1:2">
      <c r="A5" s="8"/>
      <c r="B5" s="12"/>
    </row>
    <row r="6" ht="16.35" customHeight="1"/>
    <row r="7" ht="16.35" customHeight="1" spans="1:2">
      <c r="A7" s="1" t="s">
        <v>82</v>
      </c>
      <c r="B7" s="1"/>
    </row>
  </sheetData>
  <mergeCells count="2">
    <mergeCell ref="A2:B2"/>
    <mergeCell ref="A7:B7"/>
  </mergeCells>
  <pageMargins left="0.75" right="0.75" top="0.268999993801117" bottom="0.268999993801117" header="0" footer="0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8"/>
  <sheetViews>
    <sheetView workbookViewId="0">
      <selection activeCell="A1" sqref="A1"/>
    </sheetView>
  </sheetViews>
  <sheetFormatPr defaultColWidth="10" defaultRowHeight="14.4" outlineLevelRow="7" outlineLevelCol="4"/>
  <cols>
    <col min="1" max="1" width="19.3240740740741" customWidth="1"/>
    <col min="2" max="2" width="18.2407407407407" customWidth="1"/>
    <col min="3" max="3" width="20.1944444444444" customWidth="1"/>
    <col min="4" max="4" width="24.2037037037037" customWidth="1"/>
    <col min="5" max="5" width="29.3148148148148" customWidth="1"/>
  </cols>
  <sheetData>
    <row r="1" ht="16.35" customHeight="1" spans="1:5">
      <c r="A1" s="1"/>
      <c r="B1" s="1"/>
      <c r="C1" s="1"/>
      <c r="D1" s="1"/>
      <c r="E1" s="1"/>
    </row>
    <row r="2" ht="26.05" customHeight="1" spans="1:5">
      <c r="A2" s="2" t="s">
        <v>296</v>
      </c>
      <c r="B2" s="2"/>
      <c r="C2" s="2"/>
      <c r="D2" s="2"/>
      <c r="E2" s="2"/>
    </row>
    <row r="3" ht="26.05" customHeight="1" spans="1:5">
      <c r="A3" s="1"/>
      <c r="B3" s="1"/>
      <c r="C3" s="1"/>
      <c r="D3" s="1"/>
      <c r="E3" s="3" t="s">
        <v>32</v>
      </c>
    </row>
    <row r="4" ht="26.05" customHeight="1" spans="1:5">
      <c r="A4" s="4" t="s">
        <v>178</v>
      </c>
      <c r="B4" s="10" t="s">
        <v>99</v>
      </c>
      <c r="C4" s="10" t="s">
        <v>297</v>
      </c>
      <c r="D4" s="10" t="s">
        <v>298</v>
      </c>
      <c r="E4" s="5" t="s">
        <v>299</v>
      </c>
    </row>
    <row r="5" ht="26.05" customHeight="1" spans="1:5">
      <c r="A5" s="4" t="s">
        <v>226</v>
      </c>
      <c r="B5" s="10">
        <v>1</v>
      </c>
      <c r="C5" s="10">
        <v>2</v>
      </c>
      <c r="D5" s="10">
        <v>3</v>
      </c>
      <c r="E5" s="5">
        <v>4</v>
      </c>
    </row>
    <row r="6" ht="26.05" customHeight="1" spans="1:5">
      <c r="A6" s="8"/>
      <c r="B6" s="11"/>
      <c r="C6" s="11"/>
      <c r="D6" s="11"/>
      <c r="E6" s="12"/>
    </row>
    <row r="7" ht="16.35" customHeight="1"/>
    <row r="8" ht="16.35" customHeight="1" spans="1:4">
      <c r="A8" s="1" t="s">
        <v>82</v>
      </c>
      <c r="B8" s="1"/>
      <c r="C8" s="1"/>
      <c r="D8" s="1"/>
    </row>
  </sheetData>
  <mergeCells count="2">
    <mergeCell ref="A2:E2"/>
    <mergeCell ref="A8:D8"/>
  </mergeCells>
  <pageMargins left="0.75" right="0.75" top="0.270000010728836" bottom="0.270000010728836" header="0" footer="0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0"/>
  <sheetViews>
    <sheetView workbookViewId="0">
      <selection activeCell="A1" sqref="A1"/>
    </sheetView>
  </sheetViews>
  <sheetFormatPr defaultColWidth="10" defaultRowHeight="14.4" outlineLevelCol="1"/>
  <cols>
    <col min="1" max="1" width="63.9166666666667" customWidth="1"/>
    <col min="2" max="2" width="21.1666666666667" customWidth="1"/>
  </cols>
  <sheetData>
    <row r="1" ht="16.35" customHeight="1" spans="1:1">
      <c r="A1" s="1"/>
    </row>
    <row r="2" ht="26.05" customHeight="1" spans="1:2">
      <c r="A2" s="2" t="s">
        <v>300</v>
      </c>
      <c r="B2" s="2"/>
    </row>
    <row r="3" ht="26.05" customHeight="1" spans="1:2">
      <c r="A3" s="3" t="s">
        <v>301</v>
      </c>
      <c r="B3" s="3"/>
    </row>
    <row r="4" ht="26.05" customHeight="1" spans="1:2">
      <c r="A4" s="4" t="s">
        <v>35</v>
      </c>
      <c r="B4" s="5" t="s">
        <v>36</v>
      </c>
    </row>
    <row r="5" ht="26.05" customHeight="1" spans="1:2">
      <c r="A5" s="4" t="s">
        <v>226</v>
      </c>
      <c r="B5" s="5">
        <v>1</v>
      </c>
    </row>
    <row r="6" ht="26.05" customHeight="1" spans="1:2">
      <c r="A6" s="6" t="s">
        <v>302</v>
      </c>
      <c r="B6" s="7">
        <v>0</v>
      </c>
    </row>
    <row r="7" ht="26.05" customHeight="1" spans="1:2">
      <c r="A7" s="6"/>
      <c r="B7" s="7">
        <v>0</v>
      </c>
    </row>
    <row r="8" ht="26.05" customHeight="1" spans="1:2">
      <c r="A8" s="8"/>
      <c r="B8" s="9">
        <v>0</v>
      </c>
    </row>
    <row r="9" ht="16.35" customHeight="1"/>
    <row r="10" ht="16.35" customHeight="1" spans="1:1">
      <c r="A10" s="1" t="s">
        <v>82</v>
      </c>
    </row>
  </sheetData>
  <mergeCells count="2">
    <mergeCell ref="A2:B2"/>
    <mergeCell ref="A3:B3"/>
  </mergeCells>
  <pageMargins left="0.75" right="0.75" top="0.270000010728836" bottom="0.270000010728836" header="0" footer="0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封面</vt:lpstr>
      <vt:lpstr>目录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马晓蓉</cp:lastModifiedBy>
  <dcterms:created xsi:type="dcterms:W3CDTF">2025-02-07T09:30:00Z</dcterms:created>
  <dcterms:modified xsi:type="dcterms:W3CDTF">2025-02-11T03:08:41Z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432772F3A4E0428783AA2103C0FFA97D_12</vt:lpwstr>
  </property>
  <property fmtid="{D5CDD505-2E9C-101B-9397-08002B2CF9AE}" pid="3" name="KSOProductBuildVer">
    <vt:lpwstr>2052-12.1.0.19770</vt:lpwstr>
  </property>
</Properties>
</file>